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CFRWEB01\www\mafes\variety-trials\docs\soybeans\"/>
    </mc:Choice>
  </mc:AlternateContent>
  <xr:revisionPtr revIDLastSave="0" documentId="8_{4D362B7D-4964-456A-9F3F-80AAA46609B6}" xr6:coauthVersionLast="47" xr6:coauthVersionMax="47" xr10:uidLastSave="{00000000-0000-0000-0000-000000000000}"/>
  <bookViews>
    <workbookView xWindow="-120" yWindow="-120" windowWidth="24240" windowHeight="17640" xr2:uid="{2F104C4A-3E6D-4C1A-94F7-263F02C7B7BA}"/>
  </bookViews>
  <sheets>
    <sheet name="Sheet1" sheetId="1" r:id="rId1"/>
  </sheets>
  <definedNames>
    <definedName name="_xlnm.Print_Area" localSheetId="0">Sheet1!$A$1:$M$30</definedName>
    <definedName name="_xlnm.Print_Titles" localSheetId="0">Sheet1!$1:$6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6" i="1" l="1"/>
  <c r="D26" i="1"/>
  <c r="E26" i="1"/>
  <c r="F26" i="1"/>
  <c r="H26" i="1"/>
  <c r="I26" i="1"/>
  <c r="J26" i="1"/>
  <c r="K26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7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6" i="1" l="1"/>
  <c r="L26" i="1"/>
  <c r="M26" i="1"/>
</calcChain>
</file>

<file path=xl/sharedStrings.xml><?xml version="1.0" encoding="utf-8"?>
<sst xmlns="http://schemas.openxmlformats.org/spreadsheetml/2006/main" count="86" uniqueCount="49">
  <si>
    <t>Verona</t>
  </si>
  <si>
    <t>Olive Branch</t>
  </si>
  <si>
    <t>Crystal Springs</t>
  </si>
  <si>
    <t>Clarksdale</t>
  </si>
  <si>
    <t>Progeny</t>
  </si>
  <si>
    <t>P5016RXS</t>
  </si>
  <si>
    <t>P5252RX</t>
  </si>
  <si>
    <t>P 5554RX</t>
  </si>
  <si>
    <t>Great Heart Seed</t>
  </si>
  <si>
    <t>GT-5214X</t>
  </si>
  <si>
    <t>Asgrow</t>
  </si>
  <si>
    <t>AG53XF2</t>
  </si>
  <si>
    <t>AG56XF2</t>
  </si>
  <si>
    <t>Delta Grow</t>
  </si>
  <si>
    <t>54XF20</t>
  </si>
  <si>
    <t>Innvictis</t>
  </si>
  <si>
    <t>A5451XF</t>
  </si>
  <si>
    <t>NK Brand</t>
  </si>
  <si>
    <t>NK55-T2XF</t>
  </si>
  <si>
    <t>52XF22/STS</t>
  </si>
  <si>
    <t>Dyna-Gro</t>
  </si>
  <si>
    <t>S52XT91</t>
  </si>
  <si>
    <t>Armor</t>
  </si>
  <si>
    <t>51-F88</t>
  </si>
  <si>
    <t>P 5056XFS</t>
  </si>
  <si>
    <t>P5150XFS</t>
  </si>
  <si>
    <t>Mean</t>
  </si>
  <si>
    <t>CV</t>
  </si>
  <si>
    <t>LSD (0.05)</t>
  </si>
  <si>
    <t>NS</t>
  </si>
  <si>
    <t>Error DF</t>
  </si>
  <si>
    <t>Brand</t>
  </si>
  <si>
    <t>Variety</t>
  </si>
  <si>
    <t>Brooksville</t>
  </si>
  <si>
    <t>Stoneville</t>
  </si>
  <si>
    <t>Irr.</t>
  </si>
  <si>
    <t>Non-Irr.</t>
  </si>
  <si>
    <t>Overall</t>
  </si>
  <si>
    <t>average</t>
  </si>
  <si>
    <t>(clay)</t>
  </si>
  <si>
    <t>(loam)</t>
  </si>
  <si>
    <t>bu/A</t>
  </si>
  <si>
    <t>Revere</t>
  </si>
  <si>
    <t>5029XF</t>
  </si>
  <si>
    <t>5386X</t>
  </si>
  <si>
    <t>5588X</t>
  </si>
  <si>
    <t>5614XF</t>
  </si>
  <si>
    <r>
      <t>R</t>
    </r>
    <r>
      <rPr>
        <vertAlign val="superscript"/>
        <sz val="10"/>
        <color theme="1"/>
        <rFont val="Calibri"/>
        <family val="2"/>
        <scheme val="minor"/>
      </rPr>
      <t>2</t>
    </r>
  </si>
  <si>
    <t>Summary of Yield for Group V Roundup Ready Xtend and XtendFlex for the 2022 Mississippi Soybean Variety Trials.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</si>
</sst>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vertAlign val="superscript"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3" fillId="0" borderId="4" xfId="0" applyFont="1" applyBorder="1"/>
    <xf numFmtId="0" fontId="3" fillId="0" borderId="0" xfId="0" applyFont="1"/>
    <xf numFmtId="164" fontId="3" fillId="0" borderId="0" xfId="0" applyNumberFormat="1" applyFont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/>
    <xf numFmtId="164" fontId="3" fillId="0" borderId="7" xfId="0" applyNumberFormat="1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164" fontId="4" fillId="0" borderId="5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Border="1"/>
    <xf numFmtId="164" fontId="4" fillId="0" borderId="0" xfId="0" applyNumberFormat="1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164" fontId="4" fillId="0" borderId="10" xfId="0" applyNumberFormat="1" applyFont="1" applyBorder="1" applyAlignment="1">
      <alignment horizontal="center"/>
    </xf>
    <xf numFmtId="164" fontId="4" fillId="0" borderId="11" xfId="0" applyNumberFormat="1" applyFont="1" applyBorder="1" applyAlignment="1">
      <alignment horizontal="center"/>
    </xf>
    <xf numFmtId="0" fontId="5" fillId="0" borderId="4" xfId="0" applyFont="1" applyBorder="1"/>
    <xf numFmtId="0" fontId="5" fillId="0" borderId="0" xfId="0" applyFont="1" applyBorder="1"/>
    <xf numFmtId="164" fontId="5" fillId="0" borderId="0" xfId="0" applyNumberFormat="1" applyFont="1" applyBorder="1" applyAlignment="1">
      <alignment horizontal="center"/>
    </xf>
    <xf numFmtId="164" fontId="5" fillId="0" borderId="5" xfId="0" applyNumberFormat="1" applyFont="1" applyBorder="1" applyAlignment="1">
      <alignment horizontal="center"/>
    </xf>
    <xf numFmtId="0" fontId="5" fillId="0" borderId="6" xfId="0" applyFont="1" applyBorder="1"/>
    <xf numFmtId="0" fontId="5" fillId="0" borderId="7" xfId="0" applyFont="1" applyBorder="1"/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164" fontId="4" fillId="0" borderId="15" xfId="0" applyNumberFormat="1" applyFont="1" applyBorder="1" applyAlignment="1">
      <alignment horizontal="center"/>
    </xf>
    <xf numFmtId="164" fontId="5" fillId="0" borderId="13" xfId="0" applyNumberFormat="1" applyFont="1" applyBorder="1" applyAlignment="1">
      <alignment horizontal="center"/>
    </xf>
    <xf numFmtId="164" fontId="4" fillId="0" borderId="13" xfId="0" applyNumberFormat="1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164" fontId="3" fillId="0" borderId="12" xfId="0" applyNumberFormat="1" applyFont="1" applyBorder="1" applyAlignment="1">
      <alignment horizontal="center"/>
    </xf>
    <xf numFmtId="164" fontId="3" fillId="0" borderId="13" xfId="0" applyNumberFormat="1" applyFont="1" applyBorder="1" applyAlignment="1">
      <alignment horizontal="center"/>
    </xf>
    <xf numFmtId="164" fontId="3" fillId="0" borderId="14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428625</xdr:colOff>
      <xdr:row>0</xdr:row>
      <xdr:rowOff>180976</xdr:rowOff>
    </xdr:from>
    <xdr:to>
      <xdr:col>9</xdr:col>
      <xdr:colOff>314325</xdr:colOff>
      <xdr:row>0</xdr:row>
      <xdr:rowOff>803526</xdr:rowOff>
    </xdr:to>
    <xdr:pic>
      <xdr:nvPicPr>
        <xdr:cNvPr id="3" name="Picture 2" descr="Mississippi State University&#10;Mississippi Agricultural and Forestry Experiment Station">
          <a:extLst>
            <a:ext uri="{FF2B5EF4-FFF2-40B4-BE49-F238E27FC236}">
              <a16:creationId xmlns:a16="http://schemas.microsoft.com/office/drawing/2014/main" id="{42C135B3-F409-4DBE-A832-3526878BAE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67050" y="180976"/>
          <a:ext cx="4438650" cy="6225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C35461-380F-4CB4-BB14-3319A8FE28EB}">
  <sheetPr>
    <pageSetUpPr fitToPage="1"/>
  </sheetPr>
  <dimension ref="A1:M30"/>
  <sheetViews>
    <sheetView tabSelected="1" workbookViewId="0">
      <selection sqref="A1:M1"/>
    </sheetView>
  </sheetViews>
  <sheetFormatPr defaultRowHeight="15" x14ac:dyDescent="0.25"/>
  <cols>
    <col min="1" max="1" width="16.140625" bestFit="1" customWidth="1"/>
    <col min="2" max="2" width="11.7109375" customWidth="1"/>
    <col min="3" max="6" width="11.7109375" style="11" customWidth="1"/>
    <col min="7" max="7" width="9.7109375" style="11" customWidth="1"/>
    <col min="8" max="11" width="11.7109375" style="11" customWidth="1"/>
    <col min="12" max="13" width="9.7109375" style="11" customWidth="1"/>
  </cols>
  <sheetData>
    <row r="1" spans="1:13" ht="75" customHeight="1" x14ac:dyDescent="0.25">
      <c r="A1" s="39"/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</row>
    <row r="2" spans="1:13" s="1" customFormat="1" ht="21.95" customHeight="1" thickBot="1" x14ac:dyDescent="0.3">
      <c r="A2" s="36" t="s">
        <v>48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8"/>
    </row>
    <row r="3" spans="1:13" s="1" customFormat="1" ht="15.75" thickTop="1" x14ac:dyDescent="0.25">
      <c r="A3" s="2" t="s">
        <v>31</v>
      </c>
      <c r="B3" s="3" t="s">
        <v>32</v>
      </c>
      <c r="C3" s="4" t="s">
        <v>33</v>
      </c>
      <c r="D3" s="4" t="s">
        <v>3</v>
      </c>
      <c r="E3" s="4" t="s">
        <v>34</v>
      </c>
      <c r="F3" s="4" t="s">
        <v>34</v>
      </c>
      <c r="G3" s="26" t="s">
        <v>35</v>
      </c>
      <c r="H3" s="4" t="s">
        <v>33</v>
      </c>
      <c r="I3" s="4" t="s">
        <v>2</v>
      </c>
      <c r="J3" s="4" t="s">
        <v>1</v>
      </c>
      <c r="K3" s="4" t="s">
        <v>0</v>
      </c>
      <c r="L3" s="33" t="s">
        <v>36</v>
      </c>
      <c r="M3" s="5" t="s">
        <v>37</v>
      </c>
    </row>
    <row r="4" spans="1:13" s="1" customFormat="1" x14ac:dyDescent="0.25">
      <c r="A4" s="2"/>
      <c r="B4" s="3"/>
      <c r="C4" s="4" t="s">
        <v>35</v>
      </c>
      <c r="D4" s="4" t="s">
        <v>35</v>
      </c>
      <c r="E4" s="4" t="s">
        <v>35</v>
      </c>
      <c r="F4" s="4" t="s">
        <v>35</v>
      </c>
      <c r="G4" s="27" t="s">
        <v>38</v>
      </c>
      <c r="H4" s="4" t="s">
        <v>36</v>
      </c>
      <c r="I4" s="4" t="s">
        <v>36</v>
      </c>
      <c r="J4" s="4" t="s">
        <v>36</v>
      </c>
      <c r="K4" s="4" t="s">
        <v>36</v>
      </c>
      <c r="L4" s="34" t="s">
        <v>38</v>
      </c>
      <c r="M4" s="5" t="s">
        <v>38</v>
      </c>
    </row>
    <row r="5" spans="1:13" s="1" customFormat="1" x14ac:dyDescent="0.25">
      <c r="A5" s="6"/>
      <c r="B5" s="7"/>
      <c r="C5" s="8" t="s">
        <v>39</v>
      </c>
      <c r="D5" s="8" t="s">
        <v>39</v>
      </c>
      <c r="E5" s="8" t="s">
        <v>40</v>
      </c>
      <c r="F5" s="8" t="s">
        <v>39</v>
      </c>
      <c r="G5" s="28"/>
      <c r="H5" s="8" t="s">
        <v>39</v>
      </c>
      <c r="I5" s="8" t="s">
        <v>40</v>
      </c>
      <c r="J5" s="8" t="s">
        <v>40</v>
      </c>
      <c r="K5" s="8" t="s">
        <v>39</v>
      </c>
      <c r="L5" s="35"/>
      <c r="M5" s="9"/>
    </row>
    <row r="6" spans="1:13" s="1" customFormat="1" x14ac:dyDescent="0.25">
      <c r="A6" s="14"/>
      <c r="B6" s="15"/>
      <c r="C6" s="16" t="s">
        <v>41</v>
      </c>
      <c r="D6" s="16" t="s">
        <v>41</v>
      </c>
      <c r="E6" s="16" t="s">
        <v>41</v>
      </c>
      <c r="F6" s="16" t="s">
        <v>41</v>
      </c>
      <c r="G6" s="29" t="s">
        <v>41</v>
      </c>
      <c r="H6" s="16" t="s">
        <v>41</v>
      </c>
      <c r="I6" s="16" t="s">
        <v>41</v>
      </c>
      <c r="J6" s="16" t="s">
        <v>41</v>
      </c>
      <c r="K6" s="16" t="s">
        <v>41</v>
      </c>
      <c r="L6" s="29" t="s">
        <v>41</v>
      </c>
      <c r="M6" s="17" t="s">
        <v>41</v>
      </c>
    </row>
    <row r="7" spans="1:13" s="1" customFormat="1" x14ac:dyDescent="0.25">
      <c r="A7" s="18" t="s">
        <v>22</v>
      </c>
      <c r="B7" s="19" t="s">
        <v>23</v>
      </c>
      <c r="C7" s="20">
        <v>51.171992199999998</v>
      </c>
      <c r="D7" s="20">
        <v>98.331828000000002</v>
      </c>
      <c r="E7" s="20">
        <v>87.979367999999994</v>
      </c>
      <c r="F7" s="20">
        <v>76.453956099999999</v>
      </c>
      <c r="G7" s="30">
        <f t="shared" ref="G7:G24" si="0">AVERAGE(C7:F7)</f>
        <v>78.484286075</v>
      </c>
      <c r="H7" s="20">
        <v>22.009036900000002</v>
      </c>
      <c r="I7" s="20">
        <v>87.387675000000002</v>
      </c>
      <c r="J7" s="20">
        <v>89.052544400000002</v>
      </c>
      <c r="K7" s="20">
        <v>85.561120299999999</v>
      </c>
      <c r="L7" s="30">
        <f t="shared" ref="L7:L24" si="1">AVERAGE(H7:K7)</f>
        <v>71.002594149999993</v>
      </c>
      <c r="M7" s="21">
        <f>(C7+D7+E7+F7+H7+I7+J7+K7)/8</f>
        <v>74.743440112499997</v>
      </c>
    </row>
    <row r="8" spans="1:13" x14ac:dyDescent="0.25">
      <c r="A8" s="18" t="s">
        <v>10</v>
      </c>
      <c r="B8" s="19" t="s">
        <v>11</v>
      </c>
      <c r="C8" s="20">
        <v>57.051706000000003</v>
      </c>
      <c r="D8" s="20">
        <v>96.577605000000005</v>
      </c>
      <c r="E8" s="20">
        <v>77.357818699999996</v>
      </c>
      <c r="F8" s="20">
        <v>70.981918800000003</v>
      </c>
      <c r="G8" s="30">
        <f t="shared" si="0"/>
        <v>75.492262124999996</v>
      </c>
      <c r="H8" s="20">
        <v>23.793561</v>
      </c>
      <c r="I8" s="20">
        <v>72.96848</v>
      </c>
      <c r="J8" s="20">
        <v>81.317478899999998</v>
      </c>
      <c r="K8" s="20">
        <v>70.187173099999995</v>
      </c>
      <c r="L8" s="30">
        <f t="shared" si="1"/>
        <v>62.066673249999994</v>
      </c>
      <c r="M8" s="21">
        <f t="shared" ref="M8:M24" si="2">(C8+D8+E8+F8+H8+I8+J8+K8)/8</f>
        <v>68.779467687500002</v>
      </c>
    </row>
    <row r="9" spans="1:13" x14ac:dyDescent="0.25">
      <c r="A9" s="18" t="s">
        <v>10</v>
      </c>
      <c r="B9" s="19" t="s">
        <v>12</v>
      </c>
      <c r="C9" s="20">
        <v>83.362669199999999</v>
      </c>
      <c r="D9" s="20">
        <v>85.768277999999995</v>
      </c>
      <c r="E9" s="20">
        <v>82.914762100000004</v>
      </c>
      <c r="F9" s="20">
        <v>75.965432100000001</v>
      </c>
      <c r="G9" s="30">
        <f t="shared" si="0"/>
        <v>82.002785349999996</v>
      </c>
      <c r="H9" s="20">
        <v>31.3073269</v>
      </c>
      <c r="I9" s="20">
        <v>84.087040999999999</v>
      </c>
      <c r="J9" s="20">
        <v>88.5582007</v>
      </c>
      <c r="K9" s="20">
        <v>82.346180700000005</v>
      </c>
      <c r="L9" s="30">
        <f t="shared" si="1"/>
        <v>71.574687324999999</v>
      </c>
      <c r="M9" s="21">
        <f t="shared" si="2"/>
        <v>76.788736337499998</v>
      </c>
    </row>
    <row r="10" spans="1:13" x14ac:dyDescent="0.25">
      <c r="A10" s="18" t="s">
        <v>13</v>
      </c>
      <c r="B10" s="19" t="s">
        <v>19</v>
      </c>
      <c r="C10" s="20">
        <v>52.182255099999999</v>
      </c>
      <c r="D10" s="20">
        <v>104.06195200000001</v>
      </c>
      <c r="E10" s="20">
        <v>83.353092899999993</v>
      </c>
      <c r="F10" s="20">
        <v>80.135210400000005</v>
      </c>
      <c r="G10" s="30">
        <f t="shared" si="0"/>
        <v>79.933127600000006</v>
      </c>
      <c r="H10" s="20">
        <v>20.3272698</v>
      </c>
      <c r="I10" s="20">
        <v>83.386337999999995</v>
      </c>
      <c r="J10" s="20">
        <v>72.056030000000007</v>
      </c>
      <c r="K10" s="20">
        <v>81.406642899999994</v>
      </c>
      <c r="L10" s="30">
        <f t="shared" si="1"/>
        <v>64.294070175000002</v>
      </c>
      <c r="M10" s="21">
        <f t="shared" si="2"/>
        <v>72.113598887500004</v>
      </c>
    </row>
    <row r="11" spans="1:13" x14ac:dyDescent="0.25">
      <c r="A11" s="18" t="s">
        <v>13</v>
      </c>
      <c r="B11" s="19" t="s">
        <v>14</v>
      </c>
      <c r="C11" s="20">
        <v>76.811725699999997</v>
      </c>
      <c r="D11" s="20">
        <v>76.115585999999993</v>
      </c>
      <c r="E11" s="20">
        <v>73.907381299999997</v>
      </c>
      <c r="F11" s="20">
        <v>65.564344899999995</v>
      </c>
      <c r="G11" s="30">
        <f t="shared" si="0"/>
        <v>73.099759474999999</v>
      </c>
      <c r="H11" s="20">
        <v>30.750200199999998</v>
      </c>
      <c r="I11" s="20">
        <v>85.008904999999999</v>
      </c>
      <c r="J11" s="20">
        <v>74.264692499999995</v>
      </c>
      <c r="K11" s="20">
        <v>66.835080099999999</v>
      </c>
      <c r="L11" s="30">
        <f t="shared" si="1"/>
        <v>64.21471944999999</v>
      </c>
      <c r="M11" s="21">
        <f t="shared" si="2"/>
        <v>68.657239462500002</v>
      </c>
    </row>
    <row r="12" spans="1:13" x14ac:dyDescent="0.25">
      <c r="A12" s="18" t="s">
        <v>20</v>
      </c>
      <c r="B12" s="19" t="s">
        <v>21</v>
      </c>
      <c r="C12" s="20">
        <v>70.732525699999997</v>
      </c>
      <c r="D12" s="20">
        <v>94.869580999999997</v>
      </c>
      <c r="E12" s="20">
        <v>87.218600199999997</v>
      </c>
      <c r="F12" s="20">
        <v>77.278437100000005</v>
      </c>
      <c r="G12" s="30">
        <f t="shared" si="0"/>
        <v>82.524785999999992</v>
      </c>
      <c r="H12" s="20">
        <v>29.793306900000001</v>
      </c>
      <c r="I12" s="20">
        <v>73.722993000000002</v>
      </c>
      <c r="J12" s="20">
        <v>92.178799499999997</v>
      </c>
      <c r="K12" s="20">
        <v>72.879759300000003</v>
      </c>
      <c r="L12" s="30">
        <f t="shared" si="1"/>
        <v>67.143714674999998</v>
      </c>
      <c r="M12" s="21">
        <f t="shared" si="2"/>
        <v>74.834250337499995</v>
      </c>
    </row>
    <row r="13" spans="1:13" x14ac:dyDescent="0.25">
      <c r="A13" s="18" t="s">
        <v>8</v>
      </c>
      <c r="B13" s="19" t="s">
        <v>9</v>
      </c>
      <c r="C13" s="20">
        <v>98.903049499999995</v>
      </c>
      <c r="D13" s="20">
        <v>73.729371999999998</v>
      </c>
      <c r="E13" s="20">
        <v>68.649671600000005</v>
      </c>
      <c r="F13" s="20">
        <v>54.177005700000002</v>
      </c>
      <c r="G13" s="30">
        <f t="shared" si="0"/>
        <v>73.864774699999998</v>
      </c>
      <c r="H13" s="20">
        <v>32.313677300000002</v>
      </c>
      <c r="I13" s="20">
        <v>87.231333000000006</v>
      </c>
      <c r="J13" s="20">
        <v>79.436437900000001</v>
      </c>
      <c r="K13" s="20">
        <v>79.157040100000003</v>
      </c>
      <c r="L13" s="30">
        <f t="shared" si="1"/>
        <v>69.534622075000001</v>
      </c>
      <c r="M13" s="21">
        <f t="shared" si="2"/>
        <v>71.699698387499993</v>
      </c>
    </row>
    <row r="14" spans="1:13" x14ac:dyDescent="0.25">
      <c r="A14" s="18" t="s">
        <v>15</v>
      </c>
      <c r="B14" s="19" t="s">
        <v>16</v>
      </c>
      <c r="C14" s="20">
        <v>76.646935900000003</v>
      </c>
      <c r="D14" s="20">
        <v>79.969486000000003</v>
      </c>
      <c r="E14" s="20">
        <v>76.627482200000003</v>
      </c>
      <c r="F14" s="20">
        <v>68.954026999999996</v>
      </c>
      <c r="G14" s="30">
        <f t="shared" si="0"/>
        <v>75.549482775000001</v>
      </c>
      <c r="H14" s="20">
        <v>32.530899699999999</v>
      </c>
      <c r="I14" s="20">
        <v>83.158967000000004</v>
      </c>
      <c r="J14" s="20">
        <v>78.7645385</v>
      </c>
      <c r="K14" s="20">
        <v>71.296441599999994</v>
      </c>
      <c r="L14" s="30">
        <f t="shared" si="1"/>
        <v>66.437711699999994</v>
      </c>
      <c r="M14" s="21">
        <f t="shared" si="2"/>
        <v>70.993597237500012</v>
      </c>
    </row>
    <row r="15" spans="1:13" x14ac:dyDescent="0.25">
      <c r="A15" s="18" t="s">
        <v>42</v>
      </c>
      <c r="B15" s="19" t="s">
        <v>43</v>
      </c>
      <c r="C15" s="20">
        <v>75.646800200000001</v>
      </c>
      <c r="D15" s="20">
        <v>102.471637</v>
      </c>
      <c r="E15" s="20">
        <v>75.625109199999997</v>
      </c>
      <c r="F15" s="20">
        <v>82.036109400000001</v>
      </c>
      <c r="G15" s="30">
        <f t="shared" si="0"/>
        <v>83.94491395</v>
      </c>
      <c r="H15" s="20">
        <v>23.698599600000001</v>
      </c>
      <c r="I15" s="20">
        <v>85.027889999999999</v>
      </c>
      <c r="J15" s="20">
        <v>91.392182199999993</v>
      </c>
      <c r="K15" s="20">
        <v>82.429393599999997</v>
      </c>
      <c r="L15" s="30">
        <f t="shared" si="1"/>
        <v>70.63701635000001</v>
      </c>
      <c r="M15" s="21">
        <f t="shared" si="2"/>
        <v>77.290965150000005</v>
      </c>
    </row>
    <row r="16" spans="1:13" x14ac:dyDescent="0.25">
      <c r="A16" s="18" t="s">
        <v>42</v>
      </c>
      <c r="B16" s="19" t="s">
        <v>44</v>
      </c>
      <c r="C16" s="20">
        <v>79.490861600000002</v>
      </c>
      <c r="D16" s="20">
        <v>91.118047000000004</v>
      </c>
      <c r="E16" s="20">
        <v>76.026148899999995</v>
      </c>
      <c r="F16" s="20">
        <v>67.966819799999996</v>
      </c>
      <c r="G16" s="30">
        <f t="shared" si="0"/>
        <v>78.650469325000003</v>
      </c>
      <c r="H16" s="20">
        <v>18.2659099</v>
      </c>
      <c r="I16" s="20">
        <v>84.072693999999998</v>
      </c>
      <c r="J16" s="20">
        <v>77.698376999999994</v>
      </c>
      <c r="K16" s="20">
        <v>75.314801399999993</v>
      </c>
      <c r="L16" s="30">
        <f t="shared" si="1"/>
        <v>63.837945574999999</v>
      </c>
      <c r="M16" s="21">
        <f t="shared" si="2"/>
        <v>71.244207450000005</v>
      </c>
    </row>
    <row r="17" spans="1:13" x14ac:dyDescent="0.25">
      <c r="A17" s="18" t="s">
        <v>42</v>
      </c>
      <c r="B17" s="19" t="s">
        <v>45</v>
      </c>
      <c r="C17" s="20">
        <v>95.535716399999998</v>
      </c>
      <c r="D17" s="20">
        <v>80.230551000000006</v>
      </c>
      <c r="E17" s="20">
        <v>76.267232399999997</v>
      </c>
      <c r="F17" s="20">
        <v>66.978074100000001</v>
      </c>
      <c r="G17" s="30">
        <f t="shared" si="0"/>
        <v>79.752893475000008</v>
      </c>
      <c r="H17" s="20">
        <v>36.473340899999997</v>
      </c>
      <c r="I17" s="20">
        <v>82.480911000000006</v>
      </c>
      <c r="J17" s="20">
        <v>81.655476399999998</v>
      </c>
      <c r="K17" s="20">
        <v>88.844050999999993</v>
      </c>
      <c r="L17" s="30">
        <f t="shared" si="1"/>
        <v>72.363444825000002</v>
      </c>
      <c r="M17" s="21">
        <f t="shared" si="2"/>
        <v>76.058169149999998</v>
      </c>
    </row>
    <row r="18" spans="1:13" x14ac:dyDescent="0.25">
      <c r="A18" s="18" t="s">
        <v>42</v>
      </c>
      <c r="B18" s="19" t="s">
        <v>46</v>
      </c>
      <c r="C18" s="20">
        <v>81.508463000000006</v>
      </c>
      <c r="D18" s="20">
        <v>79.752200999999999</v>
      </c>
      <c r="E18" s="20">
        <v>72.275165799999996</v>
      </c>
      <c r="F18" s="20">
        <v>62.079367300000001</v>
      </c>
      <c r="G18" s="30">
        <f t="shared" si="0"/>
        <v>73.903799275000011</v>
      </c>
      <c r="H18" s="20">
        <v>37.437879799999997</v>
      </c>
      <c r="I18" s="20">
        <v>66.084243000000001</v>
      </c>
      <c r="J18" s="20">
        <v>78.207818099999997</v>
      </c>
      <c r="K18" s="20">
        <v>75.358376899999996</v>
      </c>
      <c r="L18" s="30">
        <f t="shared" si="1"/>
        <v>64.272079450000007</v>
      </c>
      <c r="M18" s="21">
        <f t="shared" si="2"/>
        <v>69.087939362500009</v>
      </c>
    </row>
    <row r="19" spans="1:13" x14ac:dyDescent="0.25">
      <c r="A19" s="18" t="s">
        <v>17</v>
      </c>
      <c r="B19" s="19" t="s">
        <v>18</v>
      </c>
      <c r="C19" s="20">
        <v>70.4315304</v>
      </c>
      <c r="D19" s="20">
        <v>63.028789000000003</v>
      </c>
      <c r="E19" s="20">
        <v>62.521162400000001</v>
      </c>
      <c r="F19" s="20">
        <v>46.905760399999998</v>
      </c>
      <c r="G19" s="30">
        <f t="shared" si="0"/>
        <v>60.721810550000001</v>
      </c>
      <c r="H19" s="20">
        <v>28.233431199999998</v>
      </c>
      <c r="I19" s="20">
        <v>42.900402</v>
      </c>
      <c r="J19" s="20">
        <v>67.720754200000002</v>
      </c>
      <c r="K19" s="20">
        <v>57.297410200000002</v>
      </c>
      <c r="L19" s="30">
        <f t="shared" si="1"/>
        <v>49.037999400000004</v>
      </c>
      <c r="M19" s="21">
        <f t="shared" si="2"/>
        <v>54.879904974999995</v>
      </c>
    </row>
    <row r="20" spans="1:13" x14ac:dyDescent="0.25">
      <c r="A20" s="18" t="s">
        <v>4</v>
      </c>
      <c r="B20" s="19" t="s">
        <v>24</v>
      </c>
      <c r="C20" s="20">
        <v>79.594504400000005</v>
      </c>
      <c r="D20" s="20">
        <v>102.157202</v>
      </c>
      <c r="E20" s="20">
        <v>78.849567500000006</v>
      </c>
      <c r="F20" s="20">
        <v>78.867906099999999</v>
      </c>
      <c r="G20" s="30">
        <f t="shared" si="0"/>
        <v>84.867295000000013</v>
      </c>
      <c r="H20" s="20">
        <v>26.632809200000001</v>
      </c>
      <c r="I20" s="20">
        <v>81.789910000000006</v>
      </c>
      <c r="J20" s="20">
        <v>88.662857299999999</v>
      </c>
      <c r="K20" s="20">
        <v>80.938603299999997</v>
      </c>
      <c r="L20" s="30">
        <f t="shared" si="1"/>
        <v>69.506044950000003</v>
      </c>
      <c r="M20" s="21">
        <f t="shared" si="2"/>
        <v>77.186669975000001</v>
      </c>
    </row>
    <row r="21" spans="1:13" x14ac:dyDescent="0.25">
      <c r="A21" s="18" t="s">
        <v>4</v>
      </c>
      <c r="B21" s="19" t="s">
        <v>7</v>
      </c>
      <c r="C21" s="20">
        <v>85.414158200000003</v>
      </c>
      <c r="D21" s="20">
        <v>86.281339000000003</v>
      </c>
      <c r="E21" s="20">
        <v>80.480727999999999</v>
      </c>
      <c r="F21" s="20">
        <v>68.552910499999996</v>
      </c>
      <c r="G21" s="30">
        <f t="shared" si="0"/>
        <v>80.182283925000007</v>
      </c>
      <c r="H21" s="20">
        <v>33.538944600000001</v>
      </c>
      <c r="I21" s="20">
        <v>86.338873000000007</v>
      </c>
      <c r="J21" s="20">
        <v>80.227494699999994</v>
      </c>
      <c r="K21" s="20">
        <v>76.854964499999994</v>
      </c>
      <c r="L21" s="30">
        <f t="shared" si="1"/>
        <v>69.240069199999994</v>
      </c>
      <c r="M21" s="21">
        <f t="shared" si="2"/>
        <v>74.711176562499986</v>
      </c>
    </row>
    <row r="22" spans="1:13" x14ac:dyDescent="0.25">
      <c r="A22" s="18" t="s">
        <v>4</v>
      </c>
      <c r="B22" s="19" t="s">
        <v>5</v>
      </c>
      <c r="C22" s="20">
        <v>78.357301899999996</v>
      </c>
      <c r="D22" s="20">
        <v>101.182126</v>
      </c>
      <c r="E22" s="20">
        <v>68.180986200000007</v>
      </c>
      <c r="F22" s="20">
        <v>66.369175200000001</v>
      </c>
      <c r="G22" s="30">
        <f t="shared" si="0"/>
        <v>78.522397325</v>
      </c>
      <c r="H22" s="20">
        <v>16.6461206</v>
      </c>
      <c r="I22" s="20">
        <v>68.720894000000001</v>
      </c>
      <c r="J22" s="20">
        <v>77.635861199999994</v>
      </c>
      <c r="K22" s="20">
        <v>66.752672399999994</v>
      </c>
      <c r="L22" s="30">
        <f t="shared" si="1"/>
        <v>57.438887049999998</v>
      </c>
      <c r="M22" s="21">
        <f t="shared" si="2"/>
        <v>67.980642187499996</v>
      </c>
    </row>
    <row r="23" spans="1:13" x14ac:dyDescent="0.25">
      <c r="A23" s="18" t="s">
        <v>4</v>
      </c>
      <c r="B23" s="19" t="s">
        <v>25</v>
      </c>
      <c r="C23" s="20">
        <v>90.308903099999995</v>
      </c>
      <c r="D23" s="20">
        <v>104.489216</v>
      </c>
      <c r="E23" s="20">
        <v>81.468015800000003</v>
      </c>
      <c r="F23" s="20">
        <v>76.589013399999999</v>
      </c>
      <c r="G23" s="30">
        <f t="shared" si="0"/>
        <v>88.213787074999999</v>
      </c>
      <c r="H23" s="20">
        <v>33.740330399999998</v>
      </c>
      <c r="I23" s="20">
        <v>85.140748000000002</v>
      </c>
      <c r="J23" s="20">
        <v>83.239310200000006</v>
      </c>
      <c r="K23" s="20">
        <v>74.434639099999998</v>
      </c>
      <c r="L23" s="30">
        <f t="shared" si="1"/>
        <v>69.138756924999996</v>
      </c>
      <c r="M23" s="21">
        <f t="shared" si="2"/>
        <v>78.676271999999997</v>
      </c>
    </row>
    <row r="24" spans="1:13" x14ac:dyDescent="0.25">
      <c r="A24" s="18" t="s">
        <v>4</v>
      </c>
      <c r="B24" s="19" t="s">
        <v>6</v>
      </c>
      <c r="C24" s="20">
        <v>84.763900100000001</v>
      </c>
      <c r="D24" s="20">
        <v>83.393933000000004</v>
      </c>
      <c r="E24" s="20">
        <v>69.228419200000005</v>
      </c>
      <c r="F24" s="20">
        <v>71.556442500000003</v>
      </c>
      <c r="G24" s="30">
        <f t="shared" si="0"/>
        <v>77.235673700000007</v>
      </c>
      <c r="H24" s="20">
        <v>36.967827300000003</v>
      </c>
      <c r="I24" s="20">
        <v>105.614475</v>
      </c>
      <c r="J24" s="20">
        <v>79.079035399999995</v>
      </c>
      <c r="K24" s="20">
        <v>88.364921800000005</v>
      </c>
      <c r="L24" s="30">
        <f t="shared" si="1"/>
        <v>77.506564874999995</v>
      </c>
      <c r="M24" s="21">
        <f t="shared" si="2"/>
        <v>77.371119287500008</v>
      </c>
    </row>
    <row r="25" spans="1:13" x14ac:dyDescent="0.25">
      <c r="A25" s="2"/>
      <c r="B25" s="12"/>
      <c r="C25" s="13"/>
      <c r="D25" s="13"/>
      <c r="E25" s="13"/>
      <c r="F25" s="13"/>
      <c r="G25" s="31"/>
      <c r="H25" s="13"/>
      <c r="I25" s="13"/>
      <c r="J25" s="13"/>
      <c r="K25" s="13"/>
      <c r="L25" s="31"/>
      <c r="M25" s="10"/>
    </row>
    <row r="26" spans="1:13" x14ac:dyDescent="0.25">
      <c r="A26" s="18" t="s">
        <v>26</v>
      </c>
      <c r="B26" s="19"/>
      <c r="C26" s="20">
        <f t="shared" ref="C26:M26" si="3">AVERAGE(C7:C25)</f>
        <v>77.106388811111117</v>
      </c>
      <c r="D26" s="20">
        <f t="shared" si="3"/>
        <v>89.084929388888895</v>
      </c>
      <c r="E26" s="20">
        <f t="shared" si="3"/>
        <v>76.607261800000003</v>
      </c>
      <c r="F26" s="20">
        <f t="shared" si="3"/>
        <v>69.856217266666647</v>
      </c>
      <c r="G26" s="30">
        <f t="shared" si="3"/>
        <v>78.16369931666668</v>
      </c>
      <c r="H26" s="20">
        <f t="shared" si="3"/>
        <v>28.581137344444439</v>
      </c>
      <c r="I26" s="20">
        <f t="shared" si="3"/>
        <v>80.284598444444441</v>
      </c>
      <c r="J26" s="20">
        <f t="shared" si="3"/>
        <v>81.174882727777785</v>
      </c>
      <c r="K26" s="20">
        <f t="shared" si="3"/>
        <v>76.458848461111117</v>
      </c>
      <c r="L26" s="30">
        <f t="shared" si="3"/>
        <v>66.624866744444461</v>
      </c>
      <c r="M26" s="21">
        <f t="shared" si="3"/>
        <v>72.39428303055557</v>
      </c>
    </row>
    <row r="27" spans="1:13" x14ac:dyDescent="0.25">
      <c r="A27" s="18" t="s">
        <v>27</v>
      </c>
      <c r="B27" s="19"/>
      <c r="C27" s="20">
        <v>14</v>
      </c>
      <c r="D27" s="20">
        <v>5.6</v>
      </c>
      <c r="E27" s="20">
        <v>9</v>
      </c>
      <c r="F27" s="20">
        <v>5</v>
      </c>
      <c r="G27" s="30"/>
      <c r="H27" s="20">
        <v>20</v>
      </c>
      <c r="I27" s="20">
        <v>11</v>
      </c>
      <c r="J27" s="20">
        <v>11</v>
      </c>
      <c r="K27" s="20">
        <v>12</v>
      </c>
      <c r="L27" s="30"/>
      <c r="M27" s="21"/>
    </row>
    <row r="28" spans="1:13" ht="15.75" x14ac:dyDescent="0.25">
      <c r="A28" s="18" t="s">
        <v>47</v>
      </c>
      <c r="B28" s="19"/>
      <c r="C28" s="20">
        <v>67</v>
      </c>
      <c r="D28" s="20">
        <v>90</v>
      </c>
      <c r="E28" s="20">
        <v>59</v>
      </c>
      <c r="F28" s="20">
        <v>91</v>
      </c>
      <c r="G28" s="30"/>
      <c r="H28" s="20">
        <v>66</v>
      </c>
      <c r="I28" s="20">
        <v>78</v>
      </c>
      <c r="J28" s="20">
        <v>45</v>
      </c>
      <c r="K28" s="20">
        <v>63</v>
      </c>
      <c r="L28" s="30"/>
      <c r="M28" s="21"/>
    </row>
    <row r="29" spans="1:13" x14ac:dyDescent="0.25">
      <c r="A29" s="18" t="s">
        <v>28</v>
      </c>
      <c r="B29" s="19"/>
      <c r="C29" s="20">
        <v>18.5</v>
      </c>
      <c r="D29" s="20">
        <v>8.3000000000000007</v>
      </c>
      <c r="E29" s="20">
        <v>11.6</v>
      </c>
      <c r="F29" s="20">
        <v>5.7</v>
      </c>
      <c r="G29" s="30"/>
      <c r="H29" s="20">
        <v>9.6</v>
      </c>
      <c r="I29" s="20">
        <v>15</v>
      </c>
      <c r="J29" s="20" t="s">
        <v>29</v>
      </c>
      <c r="K29" s="20">
        <v>15.5</v>
      </c>
      <c r="L29" s="30"/>
      <c r="M29" s="21"/>
    </row>
    <row r="30" spans="1:13" x14ac:dyDescent="0.25">
      <c r="A30" s="22" t="s">
        <v>30</v>
      </c>
      <c r="B30" s="23"/>
      <c r="C30" s="24">
        <v>34</v>
      </c>
      <c r="D30" s="24">
        <v>34</v>
      </c>
      <c r="E30" s="24">
        <v>34</v>
      </c>
      <c r="F30" s="24">
        <v>34</v>
      </c>
      <c r="G30" s="32"/>
      <c r="H30" s="24">
        <v>34</v>
      </c>
      <c r="I30" s="24">
        <v>34</v>
      </c>
      <c r="J30" s="24">
        <v>34</v>
      </c>
      <c r="K30" s="24">
        <v>34</v>
      </c>
      <c r="L30" s="32"/>
      <c r="M30" s="25"/>
    </row>
  </sheetData>
  <sortState xmlns:xlrd2="http://schemas.microsoft.com/office/spreadsheetml/2017/richdata2" ref="A7:M25">
    <sortCondition ref="A7:A25"/>
    <sortCondition ref="B7:B25"/>
  </sortState>
  <mergeCells count="2">
    <mergeCell ref="A2:M2"/>
    <mergeCell ref="A1:M1"/>
  </mergeCells>
  <printOptions horizontalCentered="1"/>
  <pageMargins left="0.7" right="0.7" top="0.75" bottom="0.75" header="0.3" footer="0.3"/>
  <pageSetup scale="81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Brad Burgess</dc:creator>
  <cp:lastModifiedBy>Karen Brasher</cp:lastModifiedBy>
  <cp:lastPrinted>2022-11-02T16:17:18Z</cp:lastPrinted>
  <dcterms:created xsi:type="dcterms:W3CDTF">2022-10-29T13:10:34Z</dcterms:created>
  <dcterms:modified xsi:type="dcterms:W3CDTF">2022-11-02T16:17:49Z</dcterms:modified>
</cp:coreProperties>
</file>