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FRWEB01\www\mafes\variety-trials\docs\soybeans\"/>
    </mc:Choice>
  </mc:AlternateContent>
  <xr:revisionPtr revIDLastSave="0" documentId="8_{0FDC7715-A5E1-424F-B5A2-85FB094698FB}" xr6:coauthVersionLast="45" xr6:coauthVersionMax="45" xr10:uidLastSave="{00000000-0000-0000-0000-000000000000}"/>
  <bookViews>
    <workbookView xWindow="-120" yWindow="-120" windowWidth="24240" windowHeight="17640" xr2:uid="{AAAA9145-3581-45E0-95AA-8E922FF2BD70}"/>
  </bookViews>
  <sheets>
    <sheet name="Sheet1" sheetId="1" r:id="rId1"/>
  </sheets>
  <definedNames>
    <definedName name="_xlnm.Print_Titles" localSheetId="0">Sheet1!$1:$6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1" l="1"/>
  <c r="D58" i="1"/>
  <c r="E58" i="1"/>
  <c r="F58" i="1"/>
  <c r="G58" i="1"/>
  <c r="I58" i="1"/>
  <c r="J58" i="1"/>
  <c r="K58" i="1"/>
  <c r="L58" i="1"/>
  <c r="M58" i="1"/>
  <c r="N58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7" i="1"/>
  <c r="P58" i="1" s="1"/>
  <c r="O8" i="1"/>
  <c r="O9" i="1"/>
  <c r="O10" i="1"/>
  <c r="O11" i="1"/>
  <c r="O12" i="1"/>
  <c r="O58" i="1" s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7" i="1"/>
  <c r="H54" i="1" l="1"/>
  <c r="H55" i="1"/>
  <c r="H56" i="1"/>
  <c r="H53" i="1"/>
  <c r="H52" i="1"/>
  <c r="H50" i="1"/>
  <c r="H49" i="1"/>
  <c r="H51" i="1"/>
  <c r="H48" i="1"/>
  <c r="H47" i="1"/>
  <c r="H46" i="1"/>
  <c r="H44" i="1"/>
  <c r="H45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27" i="1"/>
  <c r="H30" i="1"/>
  <c r="H29" i="1"/>
  <c r="H26" i="1"/>
  <c r="H28" i="1"/>
  <c r="H24" i="1"/>
  <c r="H21" i="1"/>
  <c r="H25" i="1"/>
  <c r="H23" i="1"/>
  <c r="H22" i="1"/>
  <c r="H16" i="1"/>
  <c r="H20" i="1"/>
  <c r="H15" i="1"/>
  <c r="H19" i="1"/>
  <c r="H18" i="1"/>
  <c r="H17" i="1"/>
  <c r="H14" i="1"/>
  <c r="H13" i="1"/>
  <c r="H12" i="1"/>
  <c r="H11" i="1"/>
  <c r="H10" i="1"/>
  <c r="H9" i="1"/>
  <c r="H7" i="1"/>
  <c r="H8" i="1"/>
  <c r="H58" i="1" l="1"/>
</calcChain>
</file>

<file path=xl/sharedStrings.xml><?xml version="1.0" encoding="utf-8"?>
<sst xmlns="http://schemas.openxmlformats.org/spreadsheetml/2006/main" count="161" uniqueCount="91">
  <si>
    <t>Brand</t>
  </si>
  <si>
    <t>Variety</t>
  </si>
  <si>
    <t>Brooksville</t>
  </si>
  <si>
    <t xml:space="preserve">Clarksdale  </t>
  </si>
  <si>
    <t xml:space="preserve">Longwood  </t>
  </si>
  <si>
    <t xml:space="preserve">Stoneville  </t>
  </si>
  <si>
    <t>Irr.</t>
  </si>
  <si>
    <t>Raymond</t>
  </si>
  <si>
    <t>Tippo</t>
  </si>
  <si>
    <t>Verona</t>
  </si>
  <si>
    <t>Overall</t>
  </si>
  <si>
    <t>avg.</t>
  </si>
  <si>
    <t>Non. Irr.</t>
  </si>
  <si>
    <t>(clay)</t>
  </si>
  <si>
    <t>(loam)</t>
  </si>
  <si>
    <t>bu/A</t>
  </si>
  <si>
    <t>AgriGold</t>
  </si>
  <si>
    <t>G4820RX</t>
  </si>
  <si>
    <t>G4995RX</t>
  </si>
  <si>
    <t>AGS</t>
  </si>
  <si>
    <t>GS47X19</t>
  </si>
  <si>
    <t>GS48X19</t>
  </si>
  <si>
    <t>GS49X21</t>
  </si>
  <si>
    <t>Armor</t>
  </si>
  <si>
    <t>48-D25</t>
  </si>
  <si>
    <t>49-D14</t>
  </si>
  <si>
    <t>Asgrow</t>
  </si>
  <si>
    <t>AG48X9</t>
  </si>
  <si>
    <t>Credenz</t>
  </si>
  <si>
    <t>CZ 4730X</t>
  </si>
  <si>
    <t>CZ 4770X</t>
  </si>
  <si>
    <t>CZ 4810X</t>
  </si>
  <si>
    <t>CZ 4869X</t>
  </si>
  <si>
    <t>CZ 4941X</t>
  </si>
  <si>
    <t>CZ 4979X</t>
  </si>
  <si>
    <t>Delta Grow</t>
  </si>
  <si>
    <t>47X95</t>
  </si>
  <si>
    <t>48X05</t>
  </si>
  <si>
    <t>48X45</t>
  </si>
  <si>
    <t>49X15</t>
  </si>
  <si>
    <t>49X25</t>
  </si>
  <si>
    <t>Dyna-Gro</t>
  </si>
  <si>
    <t>S47XT20</t>
  </si>
  <si>
    <t>S48XT56</t>
  </si>
  <si>
    <t>S48XT90</t>
  </si>
  <si>
    <t>S49XT21</t>
  </si>
  <si>
    <t>S49XT70</t>
  </si>
  <si>
    <t>DM 47X39</t>
  </si>
  <si>
    <t>DM 49X13</t>
  </si>
  <si>
    <t>GT-4833XS</t>
  </si>
  <si>
    <t>GT-4979X</t>
  </si>
  <si>
    <t>GT-4828X</t>
  </si>
  <si>
    <t>LG Seeds</t>
  </si>
  <si>
    <t>LGS4899RX</t>
  </si>
  <si>
    <t>Local Seed</t>
  </si>
  <si>
    <t>LS4795XS</t>
  </si>
  <si>
    <t>LS4999X</t>
  </si>
  <si>
    <t>Mission Seed</t>
  </si>
  <si>
    <t>A4828X</t>
  </si>
  <si>
    <t>A4950X</t>
  </si>
  <si>
    <t>MorSoy</t>
  </si>
  <si>
    <t>MS 4846 RXT</t>
  </si>
  <si>
    <t>NK Brand</t>
  </si>
  <si>
    <t>S47-Y9X</t>
  </si>
  <si>
    <t>S49-F5X</t>
  </si>
  <si>
    <t>Pioneer</t>
  </si>
  <si>
    <t>P48A60X</t>
  </si>
  <si>
    <t>P 4816RX</t>
  </si>
  <si>
    <t>Progeny Ag</t>
  </si>
  <si>
    <t>4970RX</t>
  </si>
  <si>
    <t>4700RXS</t>
  </si>
  <si>
    <t>Taylor Seed</t>
  </si>
  <si>
    <t>T4880XS</t>
  </si>
  <si>
    <t>T4990XS</t>
  </si>
  <si>
    <t>USG</t>
  </si>
  <si>
    <t>7480XT</t>
  </si>
  <si>
    <t>7489XT</t>
  </si>
  <si>
    <t>7496XTS</t>
  </si>
  <si>
    <t>Mean</t>
  </si>
  <si>
    <t>CV</t>
  </si>
  <si>
    <t>LSD</t>
  </si>
  <si>
    <t>Error DF</t>
  </si>
  <si>
    <r>
      <t>R</t>
    </r>
    <r>
      <rPr>
        <vertAlign val="superscript"/>
        <sz val="10"/>
        <color theme="1"/>
        <rFont val="Calibri"/>
        <family val="2"/>
        <scheme val="minor"/>
      </rPr>
      <t>2</t>
    </r>
  </si>
  <si>
    <t>Olive Branch</t>
  </si>
  <si>
    <t>DONMARIO SEEDS</t>
  </si>
  <si>
    <t>P 4851RX</t>
  </si>
  <si>
    <t>P 4821RX</t>
  </si>
  <si>
    <t>Great Heart Seed</t>
  </si>
  <si>
    <t>Summary of Yield for Group IV Late Xtend for the 2020 Mississippi Soybean Variety Trials.</t>
  </si>
  <si>
    <t>LS4607XS</t>
  </si>
  <si>
    <t>LS4806XS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</si>
</sst>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/>
    <xf numFmtId="0" fontId="4" fillId="0" borderId="0" xfId="0" applyFont="1"/>
    <xf numFmtId="164" fontId="4" fillId="0" borderId="0" xfId="0" applyNumberFormat="1" applyFont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0</xdr:row>
      <xdr:rowOff>238125</xdr:rowOff>
    </xdr:from>
    <xdr:to>
      <xdr:col>10</xdr:col>
      <xdr:colOff>116551</xdr:colOff>
      <xdr:row>0</xdr:row>
      <xdr:rowOff>724420</xdr:rowOff>
    </xdr:to>
    <xdr:pic>
      <xdr:nvPicPr>
        <xdr:cNvPr id="3" name="Picture 2" title="Mississippi Agricultural and Forestry Experiment Station">
          <a:extLst>
            <a:ext uri="{FF2B5EF4-FFF2-40B4-BE49-F238E27FC236}">
              <a16:creationId xmlns:a16="http://schemas.microsoft.com/office/drawing/2014/main" id="{53F2488C-5F46-4F2B-A0DA-8F9B195A4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5" y="238125"/>
          <a:ext cx="3478876" cy="486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B22F3-54CF-439A-87CF-964328694797}">
  <dimension ref="A1:P62"/>
  <sheetViews>
    <sheetView tabSelected="1" workbookViewId="0">
      <selection sqref="A1:P1"/>
    </sheetView>
  </sheetViews>
  <sheetFormatPr defaultRowHeight="15" x14ac:dyDescent="0.25"/>
  <cols>
    <col min="1" max="1" width="15.140625" bestFit="1" customWidth="1"/>
    <col min="2" max="2" width="11.140625" bestFit="1" customWidth="1"/>
    <col min="3" max="16" width="11.28515625" customWidth="1"/>
  </cols>
  <sheetData>
    <row r="1" spans="1:16" ht="7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8.75" x14ac:dyDescent="0.25">
      <c r="A2" s="33" t="s">
        <v>88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x14ac:dyDescent="0.25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5</v>
      </c>
      <c r="H3" s="4" t="s">
        <v>6</v>
      </c>
      <c r="I3" s="3" t="s">
        <v>2</v>
      </c>
      <c r="J3" s="3" t="s">
        <v>83</v>
      </c>
      <c r="K3" s="3" t="s">
        <v>7</v>
      </c>
      <c r="L3" s="3" t="s">
        <v>5</v>
      </c>
      <c r="M3" s="3" t="s">
        <v>8</v>
      </c>
      <c r="N3" s="3" t="s">
        <v>9</v>
      </c>
      <c r="O3" s="4" t="s">
        <v>12</v>
      </c>
      <c r="P3" s="5" t="s">
        <v>10</v>
      </c>
    </row>
    <row r="4" spans="1:16" x14ac:dyDescent="0.25">
      <c r="A4" s="6"/>
      <c r="B4" s="7"/>
      <c r="C4" s="8" t="s">
        <v>6</v>
      </c>
      <c r="D4" s="8" t="s">
        <v>6</v>
      </c>
      <c r="E4" s="8" t="s">
        <v>6</v>
      </c>
      <c r="F4" s="8" t="s">
        <v>6</v>
      </c>
      <c r="G4" s="8" t="s">
        <v>6</v>
      </c>
      <c r="H4" s="9" t="s">
        <v>11</v>
      </c>
      <c r="I4" s="8" t="s">
        <v>12</v>
      </c>
      <c r="J4" s="8" t="s">
        <v>12</v>
      </c>
      <c r="K4" s="8" t="s">
        <v>12</v>
      </c>
      <c r="L4" s="8" t="s">
        <v>12</v>
      </c>
      <c r="M4" s="8" t="s">
        <v>12</v>
      </c>
      <c r="N4" s="8" t="s">
        <v>12</v>
      </c>
      <c r="O4" s="9" t="s">
        <v>11</v>
      </c>
      <c r="P4" s="10" t="s">
        <v>11</v>
      </c>
    </row>
    <row r="5" spans="1:16" x14ac:dyDescent="0.25">
      <c r="A5" s="11"/>
      <c r="B5" s="12"/>
      <c r="C5" s="13" t="s">
        <v>13</v>
      </c>
      <c r="D5" s="13" t="s">
        <v>13</v>
      </c>
      <c r="E5" s="13" t="s">
        <v>13</v>
      </c>
      <c r="F5" s="13" t="s">
        <v>14</v>
      </c>
      <c r="G5" s="13" t="s">
        <v>13</v>
      </c>
      <c r="H5" s="14"/>
      <c r="I5" s="13" t="s">
        <v>13</v>
      </c>
      <c r="J5" s="13" t="s">
        <v>14</v>
      </c>
      <c r="K5" s="13" t="s">
        <v>14</v>
      </c>
      <c r="L5" s="13" t="s">
        <v>14</v>
      </c>
      <c r="M5" s="13" t="s">
        <v>14</v>
      </c>
      <c r="N5" s="13" t="s">
        <v>13</v>
      </c>
      <c r="O5" s="15"/>
      <c r="P5" s="16"/>
    </row>
    <row r="6" spans="1:16" x14ac:dyDescent="0.25">
      <c r="A6" s="6"/>
      <c r="B6" s="7"/>
      <c r="C6" s="17" t="s">
        <v>15</v>
      </c>
      <c r="D6" s="17" t="s">
        <v>15</v>
      </c>
      <c r="E6" s="17" t="s">
        <v>15</v>
      </c>
      <c r="F6" s="17" t="s">
        <v>15</v>
      </c>
      <c r="G6" s="17" t="s">
        <v>15</v>
      </c>
      <c r="H6" s="18" t="s">
        <v>15</v>
      </c>
      <c r="I6" s="17" t="s">
        <v>15</v>
      </c>
      <c r="J6" s="17" t="s">
        <v>15</v>
      </c>
      <c r="K6" s="17" t="s">
        <v>15</v>
      </c>
      <c r="L6" s="17" t="s">
        <v>15</v>
      </c>
      <c r="M6" s="17" t="s">
        <v>15</v>
      </c>
      <c r="N6" s="17" t="s">
        <v>15</v>
      </c>
      <c r="O6" s="19" t="s">
        <v>15</v>
      </c>
      <c r="P6" s="20" t="s">
        <v>15</v>
      </c>
    </row>
    <row r="7" spans="1:16" x14ac:dyDescent="0.25">
      <c r="A7" s="22" t="s">
        <v>16</v>
      </c>
      <c r="B7" s="23" t="s">
        <v>18</v>
      </c>
      <c r="C7" s="24">
        <v>78.879361099999997</v>
      </c>
      <c r="D7" s="24">
        <v>95.199246000000002</v>
      </c>
      <c r="E7" s="24">
        <v>102.27445299999999</v>
      </c>
      <c r="F7" s="24">
        <v>92.687668000000002</v>
      </c>
      <c r="G7" s="24">
        <v>87.227900000000005</v>
      </c>
      <c r="H7" s="25">
        <f t="shared" ref="H7:H38" si="0">AVERAGE(C7:G7)</f>
        <v>91.253725619999997</v>
      </c>
      <c r="I7" s="24">
        <v>42.890622100000002</v>
      </c>
      <c r="J7" s="24">
        <v>70.311158899999995</v>
      </c>
      <c r="K7" s="24">
        <v>52.6445346</v>
      </c>
      <c r="L7" s="24">
        <v>53.808029099999999</v>
      </c>
      <c r="M7" s="24">
        <v>40.603960700000002</v>
      </c>
      <c r="N7" s="24">
        <v>77.712496000000002</v>
      </c>
      <c r="O7" s="25">
        <f>AVERAGE(I7:N7)</f>
        <v>56.328466899999995</v>
      </c>
      <c r="P7" s="32">
        <f>(C7+D7+E7+F7+G7+I7+J7+K7+L7+M7+N7)/11</f>
        <v>72.203584500000005</v>
      </c>
    </row>
    <row r="8" spans="1:16" x14ac:dyDescent="0.25">
      <c r="A8" s="22" t="s">
        <v>16</v>
      </c>
      <c r="B8" s="23" t="s">
        <v>17</v>
      </c>
      <c r="C8" s="24">
        <v>86.961100599999995</v>
      </c>
      <c r="D8" s="24">
        <v>98.526422999999994</v>
      </c>
      <c r="E8" s="24">
        <v>110.63051299999999</v>
      </c>
      <c r="F8" s="24">
        <v>79.564976000000001</v>
      </c>
      <c r="G8" s="24">
        <v>84.754150100000004</v>
      </c>
      <c r="H8" s="25">
        <f t="shared" si="0"/>
        <v>92.087432539999995</v>
      </c>
      <c r="I8" s="24">
        <v>52.017301400000001</v>
      </c>
      <c r="J8" s="24">
        <v>78.868424599999997</v>
      </c>
      <c r="K8" s="24">
        <v>45.292642200000003</v>
      </c>
      <c r="L8" s="24">
        <v>47.635469200000003</v>
      </c>
      <c r="M8" s="24">
        <v>53.330691399999999</v>
      </c>
      <c r="N8" s="24">
        <v>72.706379999999996</v>
      </c>
      <c r="O8" s="25">
        <f t="shared" ref="O8:O56" si="1">AVERAGE(I8:N8)</f>
        <v>58.308484799999995</v>
      </c>
      <c r="P8" s="32">
        <f t="shared" ref="P8:P56" si="2">(C8+D8+E8+F8+G8+I8+J8+K8+L8+M8+N8)/11</f>
        <v>73.662551954545449</v>
      </c>
    </row>
    <row r="9" spans="1:16" x14ac:dyDescent="0.25">
      <c r="A9" s="22" t="s">
        <v>19</v>
      </c>
      <c r="B9" s="23" t="s">
        <v>20</v>
      </c>
      <c r="C9" s="24">
        <v>88.1378603</v>
      </c>
      <c r="D9" s="24">
        <v>94.834306999999995</v>
      </c>
      <c r="E9" s="24">
        <v>109.53221000000001</v>
      </c>
      <c r="F9" s="24">
        <v>77.108762900000002</v>
      </c>
      <c r="G9" s="24">
        <v>83.991878400000004</v>
      </c>
      <c r="H9" s="25">
        <f t="shared" si="0"/>
        <v>90.721003719999999</v>
      </c>
      <c r="I9" s="24">
        <v>39.236353999999999</v>
      </c>
      <c r="J9" s="24">
        <v>78.592791899999995</v>
      </c>
      <c r="K9" s="24">
        <v>51.249504199999997</v>
      </c>
      <c r="L9" s="24">
        <v>53.022477500000001</v>
      </c>
      <c r="M9" s="24">
        <v>45.323787500000002</v>
      </c>
      <c r="N9" s="24">
        <v>71.940355299999993</v>
      </c>
      <c r="O9" s="25">
        <f t="shared" si="1"/>
        <v>56.5608784</v>
      </c>
      <c r="P9" s="32">
        <f t="shared" si="2"/>
        <v>72.088208090909092</v>
      </c>
    </row>
    <row r="10" spans="1:16" x14ac:dyDescent="0.25">
      <c r="A10" s="22" t="s">
        <v>19</v>
      </c>
      <c r="B10" s="23" t="s">
        <v>21</v>
      </c>
      <c r="C10" s="24">
        <v>79.781374299999996</v>
      </c>
      <c r="D10" s="24">
        <v>88.463121999999998</v>
      </c>
      <c r="E10" s="24">
        <v>99.709727999999998</v>
      </c>
      <c r="F10" s="24">
        <v>82.907806500000007</v>
      </c>
      <c r="G10" s="24">
        <v>77.504366300000001</v>
      </c>
      <c r="H10" s="25">
        <f t="shared" si="0"/>
        <v>85.67327942</v>
      </c>
      <c r="I10" s="24">
        <v>45.978428299999997</v>
      </c>
      <c r="J10" s="24">
        <v>75.8315068</v>
      </c>
      <c r="K10" s="24">
        <v>55.326643099999998</v>
      </c>
      <c r="L10" s="24">
        <v>57.007831500000002</v>
      </c>
      <c r="M10" s="24">
        <v>46.102402099999999</v>
      </c>
      <c r="N10" s="24">
        <v>71.262056099999995</v>
      </c>
      <c r="O10" s="25">
        <f t="shared" si="1"/>
        <v>58.584811316666666</v>
      </c>
      <c r="P10" s="32">
        <f t="shared" si="2"/>
        <v>70.897751363636345</v>
      </c>
    </row>
    <row r="11" spans="1:16" x14ac:dyDescent="0.25">
      <c r="A11" s="22" t="s">
        <v>19</v>
      </c>
      <c r="B11" s="23" t="s">
        <v>22</v>
      </c>
      <c r="C11" s="24">
        <v>81.552790000000002</v>
      </c>
      <c r="D11" s="24">
        <v>84.884129999999999</v>
      </c>
      <c r="E11" s="24">
        <v>115.364149</v>
      </c>
      <c r="F11" s="24">
        <v>84.844619199999997</v>
      </c>
      <c r="G11" s="24">
        <v>77.7961648</v>
      </c>
      <c r="H11" s="25">
        <f t="shared" si="0"/>
        <v>88.888370600000002</v>
      </c>
      <c r="I11" s="24">
        <v>46.193059099999999</v>
      </c>
      <c r="J11" s="24">
        <v>68.274360099999996</v>
      </c>
      <c r="K11" s="24">
        <v>49.792852199999999</v>
      </c>
      <c r="L11" s="24">
        <v>59.777547499999997</v>
      </c>
      <c r="M11" s="24">
        <v>50.828944800000002</v>
      </c>
      <c r="N11" s="24">
        <v>70.2572811</v>
      </c>
      <c r="O11" s="25">
        <f t="shared" si="1"/>
        <v>57.52067413333333</v>
      </c>
      <c r="P11" s="32">
        <f t="shared" si="2"/>
        <v>71.778717981818176</v>
      </c>
    </row>
    <row r="12" spans="1:16" x14ac:dyDescent="0.25">
      <c r="A12" s="22" t="s">
        <v>23</v>
      </c>
      <c r="B12" s="23" t="s">
        <v>24</v>
      </c>
      <c r="C12" s="24">
        <v>88.057291000000006</v>
      </c>
      <c r="D12" s="24">
        <v>95.186946000000006</v>
      </c>
      <c r="E12" s="24">
        <v>103.00126</v>
      </c>
      <c r="F12" s="24">
        <v>86.979600000000005</v>
      </c>
      <c r="G12" s="24">
        <v>81.275790499999999</v>
      </c>
      <c r="H12" s="25">
        <f t="shared" si="0"/>
        <v>90.900177499999998</v>
      </c>
      <c r="I12" s="24">
        <v>56.724776300000002</v>
      </c>
      <c r="J12" s="24">
        <v>96.286559199999999</v>
      </c>
      <c r="K12" s="24">
        <v>46.474175500000001</v>
      </c>
      <c r="L12" s="24">
        <v>58.660719399999998</v>
      </c>
      <c r="M12" s="24">
        <v>54.4962953</v>
      </c>
      <c r="N12" s="24">
        <v>80.433081700000002</v>
      </c>
      <c r="O12" s="25">
        <f t="shared" si="1"/>
        <v>65.512601233333328</v>
      </c>
      <c r="P12" s="32">
        <f t="shared" si="2"/>
        <v>77.052408627272726</v>
      </c>
    </row>
    <row r="13" spans="1:16" x14ac:dyDescent="0.25">
      <c r="A13" s="22" t="s">
        <v>23</v>
      </c>
      <c r="B13" s="23" t="s">
        <v>25</v>
      </c>
      <c r="C13" s="24">
        <v>82.941915199999997</v>
      </c>
      <c r="D13" s="24">
        <v>92.642499999999998</v>
      </c>
      <c r="E13" s="24">
        <v>107.802611</v>
      </c>
      <c r="F13" s="24">
        <v>85.647868900000006</v>
      </c>
      <c r="G13" s="24">
        <v>76.876334600000007</v>
      </c>
      <c r="H13" s="25">
        <f t="shared" si="0"/>
        <v>89.182245940000001</v>
      </c>
      <c r="I13" s="24">
        <v>50.792305900000002</v>
      </c>
      <c r="J13" s="24">
        <v>83.681894</v>
      </c>
      <c r="K13" s="24">
        <v>51.092912300000002</v>
      </c>
      <c r="L13" s="24">
        <v>53.231832500000003</v>
      </c>
      <c r="M13" s="24">
        <v>51.429862700000001</v>
      </c>
      <c r="N13" s="24">
        <v>75.005561200000002</v>
      </c>
      <c r="O13" s="25">
        <f t="shared" si="1"/>
        <v>60.872394766666666</v>
      </c>
      <c r="P13" s="32">
        <f t="shared" si="2"/>
        <v>73.740508936363639</v>
      </c>
    </row>
    <row r="14" spans="1:16" x14ac:dyDescent="0.25">
      <c r="A14" s="22" t="s">
        <v>26</v>
      </c>
      <c r="B14" s="23" t="s">
        <v>27</v>
      </c>
      <c r="C14" s="24">
        <v>81.757293899999993</v>
      </c>
      <c r="D14" s="24">
        <v>98.194648000000001</v>
      </c>
      <c r="E14" s="24">
        <v>98.902354000000003</v>
      </c>
      <c r="F14" s="24">
        <v>94.494886699999995</v>
      </c>
      <c r="G14" s="24">
        <v>81.738088000000005</v>
      </c>
      <c r="H14" s="25">
        <f t="shared" si="0"/>
        <v>91.017454119999996</v>
      </c>
      <c r="I14" s="24">
        <v>49.265661100000003</v>
      </c>
      <c r="J14" s="24">
        <v>76.877257099999994</v>
      </c>
      <c r="K14" s="24">
        <v>46.429110999999999</v>
      </c>
      <c r="L14" s="24">
        <v>49.216599799999997</v>
      </c>
      <c r="M14" s="24">
        <v>51.770430099999999</v>
      </c>
      <c r="N14" s="24">
        <v>70.327379699999995</v>
      </c>
      <c r="O14" s="25">
        <f t="shared" si="1"/>
        <v>57.314406466666668</v>
      </c>
      <c r="P14" s="32">
        <f t="shared" si="2"/>
        <v>72.633973581818182</v>
      </c>
    </row>
    <row r="15" spans="1:16" x14ac:dyDescent="0.25">
      <c r="A15" s="22" t="s">
        <v>28</v>
      </c>
      <c r="B15" s="23" t="s">
        <v>32</v>
      </c>
      <c r="C15" s="24">
        <v>67.612091399999997</v>
      </c>
      <c r="D15" s="24">
        <v>88.521377000000001</v>
      </c>
      <c r="E15" s="24">
        <v>94.952552999999995</v>
      </c>
      <c r="F15" s="24">
        <v>83.386416999999994</v>
      </c>
      <c r="G15" s="24">
        <v>80.004841400000004</v>
      </c>
      <c r="H15" s="25">
        <f t="shared" si="0"/>
        <v>82.895455960000007</v>
      </c>
      <c r="I15" s="24">
        <v>44.056705700000002</v>
      </c>
      <c r="J15" s="24">
        <v>65.821670800000007</v>
      </c>
      <c r="K15" s="24">
        <v>47.571059900000002</v>
      </c>
      <c r="L15" s="24">
        <v>52.142094700000001</v>
      </c>
      <c r="M15" s="24">
        <v>49.659572099999998</v>
      </c>
      <c r="N15" s="24">
        <v>57.6697664</v>
      </c>
      <c r="O15" s="25">
        <f t="shared" si="1"/>
        <v>52.820144933333331</v>
      </c>
      <c r="P15" s="32">
        <f t="shared" si="2"/>
        <v>66.490740854545464</v>
      </c>
    </row>
    <row r="16" spans="1:16" x14ac:dyDescent="0.25">
      <c r="A16" s="22" t="s">
        <v>28</v>
      </c>
      <c r="B16" s="23" t="s">
        <v>34</v>
      </c>
      <c r="C16" s="24">
        <v>79.492619000000005</v>
      </c>
      <c r="D16" s="24">
        <v>93.507300999999998</v>
      </c>
      <c r="E16" s="24">
        <v>97.491936999999993</v>
      </c>
      <c r="F16" s="24">
        <v>88.398980399999999</v>
      </c>
      <c r="G16" s="24">
        <v>85.335168999999993</v>
      </c>
      <c r="H16" s="25">
        <f t="shared" si="0"/>
        <v>88.845201279999998</v>
      </c>
      <c r="I16" s="24">
        <v>45.916394699999998</v>
      </c>
      <c r="J16" s="24">
        <v>77.806914500000005</v>
      </c>
      <c r="K16" s="24">
        <v>54.973228499999998</v>
      </c>
      <c r="L16" s="24">
        <v>62.0614323</v>
      </c>
      <c r="M16" s="24">
        <v>48.310603999999998</v>
      </c>
      <c r="N16" s="24">
        <v>72.897518599999998</v>
      </c>
      <c r="O16" s="25">
        <f t="shared" si="1"/>
        <v>60.327682100000004</v>
      </c>
      <c r="P16" s="32">
        <f t="shared" si="2"/>
        <v>73.290190818181827</v>
      </c>
    </row>
    <row r="17" spans="1:16" x14ac:dyDescent="0.25">
      <c r="A17" s="22" t="s">
        <v>28</v>
      </c>
      <c r="B17" s="23" t="s">
        <v>29</v>
      </c>
      <c r="C17" s="24">
        <v>77.507144600000004</v>
      </c>
      <c r="D17" s="24">
        <v>89.548406999999997</v>
      </c>
      <c r="E17" s="24">
        <v>100.121403</v>
      </c>
      <c r="F17" s="24">
        <v>94.747172800000001</v>
      </c>
      <c r="G17" s="24">
        <v>68.092630999999997</v>
      </c>
      <c r="H17" s="25">
        <f t="shared" si="0"/>
        <v>86.003351679999994</v>
      </c>
      <c r="I17" s="24">
        <v>51.0577647</v>
      </c>
      <c r="J17" s="24">
        <v>74.709474900000004</v>
      </c>
      <c r="K17" s="24">
        <v>45.491981899999999</v>
      </c>
      <c r="L17" s="24">
        <v>60.9253614</v>
      </c>
      <c r="M17" s="24">
        <v>55.6538629</v>
      </c>
      <c r="N17" s="24">
        <v>63.182699300000003</v>
      </c>
      <c r="O17" s="25">
        <f t="shared" si="1"/>
        <v>58.503524183333333</v>
      </c>
      <c r="P17" s="32">
        <f t="shared" si="2"/>
        <v>71.003445772727275</v>
      </c>
    </row>
    <row r="18" spans="1:16" x14ac:dyDescent="0.25">
      <c r="A18" s="22" t="s">
        <v>28</v>
      </c>
      <c r="B18" s="23" t="s">
        <v>30</v>
      </c>
      <c r="C18" s="24">
        <v>78.704731600000002</v>
      </c>
      <c r="D18" s="24">
        <v>90.209286000000006</v>
      </c>
      <c r="E18" s="24">
        <v>111.02682900000001</v>
      </c>
      <c r="F18" s="24">
        <v>85.1824522</v>
      </c>
      <c r="G18" s="24">
        <v>76.785930699999994</v>
      </c>
      <c r="H18" s="25">
        <f t="shared" si="0"/>
        <v>88.381845900000002</v>
      </c>
      <c r="I18" s="24">
        <v>53.395748099999999</v>
      </c>
      <c r="J18" s="24">
        <v>91.672195099999996</v>
      </c>
      <c r="K18" s="24">
        <v>43.916281599999998</v>
      </c>
      <c r="L18" s="24">
        <v>50.585096</v>
      </c>
      <c r="M18" s="24">
        <v>25.461197599999998</v>
      </c>
      <c r="N18" s="24">
        <v>80.778057200000006</v>
      </c>
      <c r="O18" s="25">
        <f t="shared" si="1"/>
        <v>57.634762600000009</v>
      </c>
      <c r="P18" s="32">
        <f t="shared" si="2"/>
        <v>71.610709554545465</v>
      </c>
    </row>
    <row r="19" spans="1:16" x14ac:dyDescent="0.25">
      <c r="A19" s="22" t="s">
        <v>28</v>
      </c>
      <c r="B19" s="23" t="s">
        <v>31</v>
      </c>
      <c r="C19" s="24">
        <v>80.504105899999999</v>
      </c>
      <c r="D19" s="24">
        <v>86.395238000000006</v>
      </c>
      <c r="E19" s="24">
        <v>103.9093</v>
      </c>
      <c r="F19" s="24">
        <v>87.2019612</v>
      </c>
      <c r="G19" s="24">
        <v>77.484926599999994</v>
      </c>
      <c r="H19" s="25">
        <f t="shared" si="0"/>
        <v>87.099106340000006</v>
      </c>
      <c r="I19" s="24">
        <v>48.722702699999999</v>
      </c>
      <c r="J19" s="24">
        <v>78.535561799999996</v>
      </c>
      <c r="K19" s="24">
        <v>52.288708700000001</v>
      </c>
      <c r="L19" s="24">
        <v>60.194651700000001</v>
      </c>
      <c r="M19" s="24">
        <v>49.550111299999998</v>
      </c>
      <c r="N19" s="24">
        <v>53.905312500000001</v>
      </c>
      <c r="O19" s="25">
        <f t="shared" si="1"/>
        <v>57.199508116666664</v>
      </c>
      <c r="P19" s="32">
        <f t="shared" si="2"/>
        <v>70.790234581818197</v>
      </c>
    </row>
    <row r="20" spans="1:16" x14ac:dyDescent="0.25">
      <c r="A20" s="22" t="s">
        <v>28</v>
      </c>
      <c r="B20" s="23" t="s">
        <v>33</v>
      </c>
      <c r="C20" s="24">
        <v>71.797064199999994</v>
      </c>
      <c r="D20" s="24">
        <v>83.429316999999998</v>
      </c>
      <c r="E20" s="24">
        <v>87.837484000000003</v>
      </c>
      <c r="F20" s="24">
        <v>85.470080400000001</v>
      </c>
      <c r="G20" s="24">
        <v>77.6948115</v>
      </c>
      <c r="H20" s="25">
        <f t="shared" si="0"/>
        <v>81.245751420000005</v>
      </c>
      <c r="I20" s="24">
        <v>58.136945799999999</v>
      </c>
      <c r="J20" s="24">
        <v>67.343549899999999</v>
      </c>
      <c r="K20" s="24">
        <v>49.643694199999999</v>
      </c>
      <c r="L20" s="24">
        <v>56.031544400000001</v>
      </c>
      <c r="M20" s="24">
        <v>38.673474300000002</v>
      </c>
      <c r="N20" s="24">
        <v>65.340201800000003</v>
      </c>
      <c r="O20" s="25">
        <f t="shared" si="1"/>
        <v>55.861568400000003</v>
      </c>
      <c r="P20" s="32">
        <f t="shared" si="2"/>
        <v>67.399833409090917</v>
      </c>
    </row>
    <row r="21" spans="1:16" x14ac:dyDescent="0.25">
      <c r="A21" s="22" t="s">
        <v>35</v>
      </c>
      <c r="B21" s="23" t="s">
        <v>39</v>
      </c>
      <c r="C21" s="24">
        <v>76.874957800000004</v>
      </c>
      <c r="D21" s="24">
        <v>91.387028000000001</v>
      </c>
      <c r="E21" s="24">
        <v>98.179536999999996</v>
      </c>
      <c r="F21" s="24">
        <v>80.447948699999998</v>
      </c>
      <c r="G21" s="24">
        <v>84.462033099999999</v>
      </c>
      <c r="H21" s="25">
        <f t="shared" si="0"/>
        <v>86.270300919999983</v>
      </c>
      <c r="I21" s="24">
        <v>52.120223299999999</v>
      </c>
      <c r="J21" s="24">
        <v>72.540018500000002</v>
      </c>
      <c r="K21" s="24">
        <v>56.418912900000002</v>
      </c>
      <c r="L21" s="24">
        <v>54.598447</v>
      </c>
      <c r="M21" s="24">
        <v>40.678963500000002</v>
      </c>
      <c r="N21" s="24">
        <v>73.212905800000001</v>
      </c>
      <c r="O21" s="25">
        <f t="shared" si="1"/>
        <v>58.261578499999992</v>
      </c>
      <c r="P21" s="32">
        <f t="shared" si="2"/>
        <v>70.99281596363636</v>
      </c>
    </row>
    <row r="22" spans="1:16" x14ac:dyDescent="0.25">
      <c r="A22" s="22" t="s">
        <v>35</v>
      </c>
      <c r="B22" s="23" t="s">
        <v>36</v>
      </c>
      <c r="C22" s="24">
        <v>76.240298899999999</v>
      </c>
      <c r="D22" s="24">
        <v>97.724047999999996</v>
      </c>
      <c r="E22" s="24">
        <v>98.840114</v>
      </c>
      <c r="F22" s="24">
        <v>79.917552799999996</v>
      </c>
      <c r="G22" s="24">
        <v>85.978558199999995</v>
      </c>
      <c r="H22" s="25">
        <f t="shared" si="0"/>
        <v>87.740114379999994</v>
      </c>
      <c r="I22" s="24">
        <v>41.867933200000003</v>
      </c>
      <c r="J22" s="24">
        <v>79.613345499999994</v>
      </c>
      <c r="K22" s="24">
        <v>56.699435999999999</v>
      </c>
      <c r="L22" s="24">
        <v>56.391944000000002</v>
      </c>
      <c r="M22" s="24">
        <v>46.664384699999999</v>
      </c>
      <c r="N22" s="24">
        <v>69.239716900000005</v>
      </c>
      <c r="O22" s="25">
        <f t="shared" si="1"/>
        <v>58.41279338333333</v>
      </c>
      <c r="P22" s="32">
        <f t="shared" si="2"/>
        <v>71.743393836363623</v>
      </c>
    </row>
    <row r="23" spans="1:16" x14ac:dyDescent="0.25">
      <c r="A23" s="22" t="s">
        <v>35</v>
      </c>
      <c r="B23" s="23" t="s">
        <v>37</v>
      </c>
      <c r="C23" s="24">
        <v>82.168874700000003</v>
      </c>
      <c r="D23" s="24">
        <v>99.439017000000007</v>
      </c>
      <c r="E23" s="24">
        <v>108.155518</v>
      </c>
      <c r="F23" s="24">
        <v>74.005396899999994</v>
      </c>
      <c r="G23" s="24">
        <v>85.273400899999999</v>
      </c>
      <c r="H23" s="25">
        <f t="shared" si="0"/>
        <v>89.808441500000001</v>
      </c>
      <c r="I23" s="24">
        <v>44.6830432</v>
      </c>
      <c r="J23" s="24">
        <v>71.973174900000004</v>
      </c>
      <c r="K23" s="24">
        <v>39.526775100000002</v>
      </c>
      <c r="L23" s="24">
        <v>53.866551000000001</v>
      </c>
      <c r="M23" s="24">
        <v>48.552291699999998</v>
      </c>
      <c r="N23" s="24">
        <v>77.0728893</v>
      </c>
      <c r="O23" s="25">
        <f t="shared" si="1"/>
        <v>55.945787533333338</v>
      </c>
      <c r="P23" s="32">
        <f t="shared" si="2"/>
        <v>71.337902972727278</v>
      </c>
    </row>
    <row r="24" spans="1:16" x14ac:dyDescent="0.25">
      <c r="A24" s="22" t="s">
        <v>35</v>
      </c>
      <c r="B24" s="23" t="s">
        <v>40</v>
      </c>
      <c r="C24" s="24">
        <v>78.930101100000002</v>
      </c>
      <c r="D24" s="24">
        <v>83.142964000000006</v>
      </c>
      <c r="E24" s="24">
        <v>103.39738</v>
      </c>
      <c r="F24" s="24">
        <v>85.880999200000005</v>
      </c>
      <c r="G24" s="24">
        <v>78.880712399999993</v>
      </c>
      <c r="H24" s="25">
        <f t="shared" si="0"/>
        <v>86.046431339999998</v>
      </c>
      <c r="I24" s="24">
        <v>44.7388409</v>
      </c>
      <c r="J24" s="24">
        <v>72.388494600000001</v>
      </c>
      <c r="K24" s="24">
        <v>52.064754399999998</v>
      </c>
      <c r="L24" s="24">
        <v>55.468125999999998</v>
      </c>
      <c r="M24" s="24">
        <v>39.366306600000001</v>
      </c>
      <c r="N24" s="24">
        <v>80.995170999999999</v>
      </c>
      <c r="O24" s="25">
        <f t="shared" si="1"/>
        <v>57.503615583333328</v>
      </c>
      <c r="P24" s="32">
        <f t="shared" si="2"/>
        <v>70.477622745454539</v>
      </c>
    </row>
    <row r="25" spans="1:16" x14ac:dyDescent="0.25">
      <c r="A25" s="22" t="s">
        <v>35</v>
      </c>
      <c r="B25" s="23" t="s">
        <v>38</v>
      </c>
      <c r="C25" s="24">
        <v>87.199262000000004</v>
      </c>
      <c r="D25" s="24">
        <v>91.900206999999995</v>
      </c>
      <c r="E25" s="24">
        <v>109.60533100000001</v>
      </c>
      <c r="F25" s="24">
        <v>83.878232800000006</v>
      </c>
      <c r="G25" s="24">
        <v>78.247010299999999</v>
      </c>
      <c r="H25" s="25">
        <f t="shared" si="0"/>
        <v>90.166008619999985</v>
      </c>
      <c r="I25" s="24">
        <v>56.1280383</v>
      </c>
      <c r="J25" s="24">
        <v>81.313702599999999</v>
      </c>
      <c r="K25" s="24">
        <v>48.298822800000003</v>
      </c>
      <c r="L25" s="24">
        <v>58.177249600000003</v>
      </c>
      <c r="M25" s="24">
        <v>52.679463699999999</v>
      </c>
      <c r="N25" s="24">
        <v>70.190375900000006</v>
      </c>
      <c r="O25" s="25">
        <f t="shared" si="1"/>
        <v>61.131275483333333</v>
      </c>
      <c r="P25" s="32">
        <f t="shared" si="2"/>
        <v>74.328881454545467</v>
      </c>
    </row>
    <row r="26" spans="1:16" x14ac:dyDescent="0.25">
      <c r="A26" s="22" t="s">
        <v>41</v>
      </c>
      <c r="B26" s="23" t="s">
        <v>43</v>
      </c>
      <c r="C26" s="24">
        <v>91.943654600000002</v>
      </c>
      <c r="D26" s="24">
        <v>95.738825000000006</v>
      </c>
      <c r="E26" s="24">
        <v>117.468248</v>
      </c>
      <c r="F26" s="24">
        <v>90.321110700000006</v>
      </c>
      <c r="G26" s="24">
        <v>87.533111000000005</v>
      </c>
      <c r="H26" s="25">
        <f t="shared" si="0"/>
        <v>96.600989860000013</v>
      </c>
      <c r="I26" s="24">
        <v>53.100795599999998</v>
      </c>
      <c r="J26" s="24">
        <v>86.913714600000006</v>
      </c>
      <c r="K26" s="24">
        <v>50.538910700000002</v>
      </c>
      <c r="L26" s="24">
        <v>49.302895900000003</v>
      </c>
      <c r="M26" s="24">
        <v>67.606184200000001</v>
      </c>
      <c r="N26" s="24">
        <v>79.551716299999995</v>
      </c>
      <c r="O26" s="25">
        <f t="shared" si="1"/>
        <v>64.502369550000012</v>
      </c>
      <c r="P26" s="32">
        <f t="shared" si="2"/>
        <v>79.092651509090913</v>
      </c>
    </row>
    <row r="27" spans="1:16" x14ac:dyDescent="0.25">
      <c r="A27" s="22" t="s">
        <v>41</v>
      </c>
      <c r="B27" s="23" t="s">
        <v>46</v>
      </c>
      <c r="C27" s="24">
        <v>83.616639699999993</v>
      </c>
      <c r="D27" s="24">
        <v>94.381686000000002</v>
      </c>
      <c r="E27" s="24">
        <v>113.078647</v>
      </c>
      <c r="F27" s="24">
        <v>76.348202299999997</v>
      </c>
      <c r="G27" s="24">
        <v>80.742666799999995</v>
      </c>
      <c r="H27" s="25">
        <f t="shared" si="0"/>
        <v>89.633568359999998</v>
      </c>
      <c r="I27" s="24">
        <v>50.712528499999998</v>
      </c>
      <c r="J27" s="24">
        <v>74.254188999999997</v>
      </c>
      <c r="K27" s="24">
        <v>42.506749999999997</v>
      </c>
      <c r="L27" s="24">
        <v>54.036135700000003</v>
      </c>
      <c r="M27" s="24">
        <v>44.978289400000001</v>
      </c>
      <c r="N27" s="24">
        <v>74.709879299999997</v>
      </c>
      <c r="O27" s="25">
        <f t="shared" si="1"/>
        <v>56.866295316666658</v>
      </c>
      <c r="P27" s="32">
        <f t="shared" si="2"/>
        <v>71.760510336363637</v>
      </c>
    </row>
    <row r="28" spans="1:16" x14ac:dyDescent="0.25">
      <c r="A28" s="22" t="s">
        <v>41</v>
      </c>
      <c r="B28" s="23" t="s">
        <v>42</v>
      </c>
      <c r="C28" s="24">
        <v>90.385863000000001</v>
      </c>
      <c r="D28" s="24">
        <v>86.495266999999998</v>
      </c>
      <c r="E28" s="24">
        <v>100.01591000000001</v>
      </c>
      <c r="F28" s="24">
        <v>80.146052400000002</v>
      </c>
      <c r="G28" s="24">
        <v>73.382586700000004</v>
      </c>
      <c r="H28" s="25">
        <f t="shared" si="0"/>
        <v>86.085135819999991</v>
      </c>
      <c r="I28" s="24">
        <v>46.346725900000003</v>
      </c>
      <c r="J28" s="24">
        <v>87.599742599999999</v>
      </c>
      <c r="K28" s="24">
        <v>49.034590299999998</v>
      </c>
      <c r="L28" s="24">
        <v>56.828600799999997</v>
      </c>
      <c r="M28" s="24">
        <v>60.815369699999998</v>
      </c>
      <c r="N28" s="24">
        <v>72.0561194</v>
      </c>
      <c r="O28" s="25">
        <f t="shared" si="1"/>
        <v>62.113524783333332</v>
      </c>
      <c r="P28" s="32">
        <f t="shared" si="2"/>
        <v>73.009711618181825</v>
      </c>
    </row>
    <row r="29" spans="1:16" x14ac:dyDescent="0.25">
      <c r="A29" s="22" t="s">
        <v>41</v>
      </c>
      <c r="B29" s="23" t="s">
        <v>44</v>
      </c>
      <c r="C29" s="24">
        <v>82.206280399999997</v>
      </c>
      <c r="D29" s="24">
        <v>96.595338999999996</v>
      </c>
      <c r="E29" s="24">
        <v>106.43242600000001</v>
      </c>
      <c r="F29" s="24">
        <v>87.684189500000002</v>
      </c>
      <c r="G29" s="24">
        <v>83.277237099999994</v>
      </c>
      <c r="H29" s="25">
        <f t="shared" si="0"/>
        <v>91.239094399999999</v>
      </c>
      <c r="I29" s="24">
        <v>44.0792115</v>
      </c>
      <c r="J29" s="24">
        <v>85.0652841</v>
      </c>
      <c r="K29" s="24">
        <v>50.030192900000003</v>
      </c>
      <c r="L29" s="24">
        <v>57.125680099999997</v>
      </c>
      <c r="M29" s="24">
        <v>45.888779499999998</v>
      </c>
      <c r="N29" s="24">
        <v>74.920980200000002</v>
      </c>
      <c r="O29" s="25">
        <f t="shared" si="1"/>
        <v>59.518354716666671</v>
      </c>
      <c r="P29" s="32">
        <f t="shared" si="2"/>
        <v>73.936872754545448</v>
      </c>
    </row>
    <row r="30" spans="1:16" x14ac:dyDescent="0.25">
      <c r="A30" s="22" t="s">
        <v>41</v>
      </c>
      <c r="B30" s="23" t="s">
        <v>45</v>
      </c>
      <c r="C30" s="24">
        <v>83.455369000000005</v>
      </c>
      <c r="D30" s="24">
        <v>87.563879</v>
      </c>
      <c r="E30" s="24">
        <v>106.12448000000001</v>
      </c>
      <c r="F30" s="24">
        <v>67.858760200000006</v>
      </c>
      <c r="G30" s="24">
        <v>80.496745500000003</v>
      </c>
      <c r="H30" s="25">
        <f t="shared" si="0"/>
        <v>85.099846740000004</v>
      </c>
      <c r="I30" s="24">
        <v>49.461327300000001</v>
      </c>
      <c r="J30" s="24">
        <v>87.152434700000001</v>
      </c>
      <c r="K30" s="24">
        <v>47.255419500000002</v>
      </c>
      <c r="L30" s="24">
        <v>59.776092900000002</v>
      </c>
      <c r="M30" s="24">
        <v>52.408418699999999</v>
      </c>
      <c r="N30" s="24">
        <v>74.798749799999996</v>
      </c>
      <c r="O30" s="25">
        <f t="shared" si="1"/>
        <v>61.808740483333338</v>
      </c>
      <c r="P30" s="32">
        <f t="shared" si="2"/>
        <v>72.395606963636354</v>
      </c>
    </row>
    <row r="31" spans="1:16" x14ac:dyDescent="0.25">
      <c r="A31" s="22" t="s">
        <v>84</v>
      </c>
      <c r="B31" s="23" t="s">
        <v>47</v>
      </c>
      <c r="C31" s="24">
        <v>79.915959000000001</v>
      </c>
      <c r="D31" s="24">
        <v>93.528007000000002</v>
      </c>
      <c r="E31" s="24">
        <v>89.994173000000004</v>
      </c>
      <c r="F31" s="24">
        <v>87.565414500000003</v>
      </c>
      <c r="G31" s="24">
        <v>85.766782000000006</v>
      </c>
      <c r="H31" s="25">
        <f t="shared" si="0"/>
        <v>87.354067099999995</v>
      </c>
      <c r="I31" s="24">
        <v>35.8553754</v>
      </c>
      <c r="J31" s="24">
        <v>71.080335500000004</v>
      </c>
      <c r="K31" s="24">
        <v>46.781131100000003</v>
      </c>
      <c r="L31" s="24">
        <v>50.999710200000003</v>
      </c>
      <c r="M31" s="24">
        <v>39.290176000000002</v>
      </c>
      <c r="N31" s="24">
        <v>70.962761099999994</v>
      </c>
      <c r="O31" s="25">
        <f t="shared" si="1"/>
        <v>52.494914883333337</v>
      </c>
      <c r="P31" s="32">
        <f t="shared" si="2"/>
        <v>68.339984072727262</v>
      </c>
    </row>
    <row r="32" spans="1:16" x14ac:dyDescent="0.25">
      <c r="A32" s="22" t="s">
        <v>84</v>
      </c>
      <c r="B32" s="23" t="s">
        <v>48</v>
      </c>
      <c r="C32" s="24">
        <v>82.505473800000004</v>
      </c>
      <c r="D32" s="24">
        <v>92.915972999999994</v>
      </c>
      <c r="E32" s="24">
        <v>104.587526</v>
      </c>
      <c r="F32" s="24">
        <v>84.123946900000007</v>
      </c>
      <c r="G32" s="24">
        <v>78.303215499999993</v>
      </c>
      <c r="H32" s="25">
        <f t="shared" si="0"/>
        <v>88.487227040000022</v>
      </c>
      <c r="I32" s="24">
        <v>47.065025400000003</v>
      </c>
      <c r="J32" s="24">
        <v>73.829613699999996</v>
      </c>
      <c r="K32" s="24">
        <v>45.412487900000002</v>
      </c>
      <c r="L32" s="24">
        <v>49.216104899999998</v>
      </c>
      <c r="M32" s="24">
        <v>30.392295000000001</v>
      </c>
      <c r="N32" s="24">
        <v>80.6187592</v>
      </c>
      <c r="O32" s="25">
        <f t="shared" si="1"/>
        <v>54.422381016666669</v>
      </c>
      <c r="P32" s="32">
        <f t="shared" si="2"/>
        <v>69.90640193636365</v>
      </c>
    </row>
    <row r="33" spans="1:16" x14ac:dyDescent="0.25">
      <c r="A33" s="22" t="s">
        <v>87</v>
      </c>
      <c r="B33" s="23" t="s">
        <v>49</v>
      </c>
      <c r="C33" s="24">
        <v>86.285795399999998</v>
      </c>
      <c r="D33" s="24">
        <v>89.492197000000004</v>
      </c>
      <c r="E33" s="24">
        <v>114.53943200000001</v>
      </c>
      <c r="F33" s="24">
        <v>88.533277999999996</v>
      </c>
      <c r="G33" s="24">
        <v>83.526922099999993</v>
      </c>
      <c r="H33" s="25">
        <f t="shared" si="0"/>
        <v>92.475524900000011</v>
      </c>
      <c r="I33" s="24">
        <v>55.612770900000001</v>
      </c>
      <c r="J33" s="24">
        <v>78.393225400000006</v>
      </c>
      <c r="K33" s="24">
        <v>48.282851399999998</v>
      </c>
      <c r="L33" s="24">
        <v>51.9029442</v>
      </c>
      <c r="M33" s="24">
        <v>55.431608799999999</v>
      </c>
      <c r="N33" s="24">
        <v>83.500819699999994</v>
      </c>
      <c r="O33" s="25">
        <f t="shared" si="1"/>
        <v>62.187370066666666</v>
      </c>
      <c r="P33" s="32">
        <f t="shared" si="2"/>
        <v>75.954713172727281</v>
      </c>
    </row>
    <row r="34" spans="1:16" x14ac:dyDescent="0.25">
      <c r="A34" s="22" t="s">
        <v>87</v>
      </c>
      <c r="B34" s="23" t="s">
        <v>50</v>
      </c>
      <c r="C34" s="24">
        <v>82.803074699999996</v>
      </c>
      <c r="D34" s="24">
        <v>101.56598099999999</v>
      </c>
      <c r="E34" s="24">
        <v>111.575622</v>
      </c>
      <c r="F34" s="24">
        <v>92.662001700000005</v>
      </c>
      <c r="G34" s="24">
        <v>84.496366199999997</v>
      </c>
      <c r="H34" s="25">
        <f t="shared" si="0"/>
        <v>94.620609120000012</v>
      </c>
      <c r="I34" s="24">
        <v>47.2564663</v>
      </c>
      <c r="J34" s="24">
        <v>78.125457499999996</v>
      </c>
      <c r="K34" s="24">
        <v>44.6704808</v>
      </c>
      <c r="L34" s="24">
        <v>53.709687799999998</v>
      </c>
      <c r="M34" s="24">
        <v>48.129155500000003</v>
      </c>
      <c r="N34" s="24">
        <v>86.601785399999997</v>
      </c>
      <c r="O34" s="25">
        <f t="shared" si="1"/>
        <v>59.748838883333327</v>
      </c>
      <c r="P34" s="32">
        <f t="shared" si="2"/>
        <v>75.599643536363644</v>
      </c>
    </row>
    <row r="35" spans="1:16" x14ac:dyDescent="0.25">
      <c r="A35" s="22" t="s">
        <v>87</v>
      </c>
      <c r="B35" s="23" t="s">
        <v>51</v>
      </c>
      <c r="C35" s="24">
        <v>82.043990899999997</v>
      </c>
      <c r="D35" s="24">
        <v>90.209700999999995</v>
      </c>
      <c r="E35" s="24">
        <v>120.83349</v>
      </c>
      <c r="F35" s="24">
        <v>83.770038900000003</v>
      </c>
      <c r="G35" s="24">
        <v>81.790775100000005</v>
      </c>
      <c r="H35" s="25">
        <f t="shared" si="0"/>
        <v>91.729599179999994</v>
      </c>
      <c r="I35" s="24">
        <v>52.560868200000002</v>
      </c>
      <c r="J35" s="24">
        <v>75.865120000000005</v>
      </c>
      <c r="K35" s="24">
        <v>44.834457499999999</v>
      </c>
      <c r="L35" s="24">
        <v>53.086345700000003</v>
      </c>
      <c r="M35" s="24">
        <v>48.140433700000003</v>
      </c>
      <c r="N35" s="24">
        <v>79.885807299999996</v>
      </c>
      <c r="O35" s="25">
        <f t="shared" si="1"/>
        <v>59.062172066666669</v>
      </c>
      <c r="P35" s="32">
        <f t="shared" si="2"/>
        <v>73.91100257272727</v>
      </c>
    </row>
    <row r="36" spans="1:16" x14ac:dyDescent="0.25">
      <c r="A36" s="22" t="s">
        <v>52</v>
      </c>
      <c r="B36" s="23" t="s">
        <v>53</v>
      </c>
      <c r="C36" s="24">
        <v>86.904919000000007</v>
      </c>
      <c r="D36" s="24">
        <v>95.633582000000004</v>
      </c>
      <c r="E36" s="24">
        <v>96.603881000000001</v>
      </c>
      <c r="F36" s="24">
        <v>85.948253500000007</v>
      </c>
      <c r="G36" s="24">
        <v>77.4561834</v>
      </c>
      <c r="H36" s="25">
        <f t="shared" si="0"/>
        <v>88.509363780000001</v>
      </c>
      <c r="I36" s="24">
        <v>59.584765599999997</v>
      </c>
      <c r="J36" s="24">
        <v>88.766888100000003</v>
      </c>
      <c r="K36" s="24">
        <v>52.085332700000002</v>
      </c>
      <c r="L36" s="24">
        <v>55.307968099999997</v>
      </c>
      <c r="M36" s="24">
        <v>40.950286200000001</v>
      </c>
      <c r="N36" s="24">
        <v>85.047192600000002</v>
      </c>
      <c r="O36" s="25">
        <f t="shared" si="1"/>
        <v>63.623738883333338</v>
      </c>
      <c r="P36" s="32">
        <f t="shared" si="2"/>
        <v>74.935386563636371</v>
      </c>
    </row>
    <row r="37" spans="1:16" x14ac:dyDescent="0.25">
      <c r="A37" s="22" t="s">
        <v>54</v>
      </c>
      <c r="B37" s="23" t="s">
        <v>55</v>
      </c>
      <c r="C37" s="24">
        <v>83.005238500000004</v>
      </c>
      <c r="D37" s="24">
        <v>94.635430999999997</v>
      </c>
      <c r="E37" s="24">
        <v>95.674217999999996</v>
      </c>
      <c r="F37" s="24">
        <v>86.3754469</v>
      </c>
      <c r="G37" s="24">
        <v>77.508966299999997</v>
      </c>
      <c r="H37" s="25">
        <f t="shared" si="0"/>
        <v>87.439860139999993</v>
      </c>
      <c r="I37" s="24">
        <v>51.033558200000002</v>
      </c>
      <c r="J37" s="24">
        <v>76.442916100000005</v>
      </c>
      <c r="K37" s="24">
        <v>52.240412900000003</v>
      </c>
      <c r="L37" s="24">
        <v>60.980497999999997</v>
      </c>
      <c r="M37" s="24">
        <v>44.277885400000002</v>
      </c>
      <c r="N37" s="24">
        <v>74.319582400000002</v>
      </c>
      <c r="O37" s="25">
        <f t="shared" si="1"/>
        <v>59.882475499999998</v>
      </c>
      <c r="P37" s="32">
        <f t="shared" si="2"/>
        <v>72.408559427272721</v>
      </c>
    </row>
    <row r="38" spans="1:16" x14ac:dyDescent="0.25">
      <c r="A38" s="22" t="s">
        <v>54</v>
      </c>
      <c r="B38" s="23" t="s">
        <v>56</v>
      </c>
      <c r="C38" s="24">
        <v>85.640263899999994</v>
      </c>
      <c r="D38" s="24">
        <v>93.211269000000001</v>
      </c>
      <c r="E38" s="24">
        <v>107.976057</v>
      </c>
      <c r="F38" s="24">
        <v>72.923918499999999</v>
      </c>
      <c r="G38" s="24">
        <v>78.244919400000001</v>
      </c>
      <c r="H38" s="25">
        <f t="shared" si="0"/>
        <v>87.599285560000013</v>
      </c>
      <c r="I38" s="24">
        <v>42.767057600000001</v>
      </c>
      <c r="J38" s="24">
        <v>77.969867100000002</v>
      </c>
      <c r="K38" s="24">
        <v>51.1217975</v>
      </c>
      <c r="L38" s="24">
        <v>57.252335899999999</v>
      </c>
      <c r="M38" s="24">
        <v>60.556600400000001</v>
      </c>
      <c r="N38" s="24">
        <v>68.737442700000003</v>
      </c>
      <c r="O38" s="25">
        <f t="shared" si="1"/>
        <v>59.734183533333329</v>
      </c>
      <c r="P38" s="32">
        <f t="shared" si="2"/>
        <v>72.400138999999996</v>
      </c>
    </row>
    <row r="39" spans="1:16" x14ac:dyDescent="0.25">
      <c r="A39" s="22" t="s">
        <v>54</v>
      </c>
      <c r="B39" s="23" t="s">
        <v>89</v>
      </c>
      <c r="C39" s="24">
        <v>75.794215699999995</v>
      </c>
      <c r="D39" s="24">
        <v>89.352672999999996</v>
      </c>
      <c r="E39" s="24">
        <v>109.805108</v>
      </c>
      <c r="F39" s="24">
        <v>81.381958699999998</v>
      </c>
      <c r="G39" s="24">
        <v>73.957605299999997</v>
      </c>
      <c r="H39" s="25">
        <f t="shared" ref="H39:H56" si="3">AVERAGE(C39:G39)</f>
        <v>86.058312139999998</v>
      </c>
      <c r="I39" s="24">
        <v>43.540969599999997</v>
      </c>
      <c r="J39" s="24">
        <v>81.291929999999994</v>
      </c>
      <c r="K39" s="24">
        <v>51.699219499999998</v>
      </c>
      <c r="L39" s="24">
        <v>60.0770865</v>
      </c>
      <c r="M39" s="24">
        <v>44.248732099999998</v>
      </c>
      <c r="N39" s="24">
        <v>73.681030100000001</v>
      </c>
      <c r="O39" s="25">
        <f t="shared" si="1"/>
        <v>59.089827966666661</v>
      </c>
      <c r="P39" s="32">
        <f t="shared" si="2"/>
        <v>71.348229863636362</v>
      </c>
    </row>
    <row r="40" spans="1:16" x14ac:dyDescent="0.25">
      <c r="A40" s="22" t="s">
        <v>54</v>
      </c>
      <c r="B40" s="23" t="s">
        <v>90</v>
      </c>
      <c r="C40" s="24">
        <v>84.7705938</v>
      </c>
      <c r="D40" s="24">
        <v>95.301480999999995</v>
      </c>
      <c r="E40" s="24">
        <v>113.20593</v>
      </c>
      <c r="F40" s="24">
        <v>93.591453900000005</v>
      </c>
      <c r="G40" s="24">
        <v>81.301990099999998</v>
      </c>
      <c r="H40" s="25">
        <f t="shared" si="3"/>
        <v>93.634289760000001</v>
      </c>
      <c r="I40" s="24">
        <v>46.987768699999997</v>
      </c>
      <c r="J40" s="24">
        <v>87.460444699999996</v>
      </c>
      <c r="K40" s="24">
        <v>57.667650000000002</v>
      </c>
      <c r="L40" s="24">
        <v>54.911515999999999</v>
      </c>
      <c r="M40" s="24">
        <v>58.760307500000003</v>
      </c>
      <c r="N40" s="24">
        <v>75.568909000000005</v>
      </c>
      <c r="O40" s="25">
        <f t="shared" si="1"/>
        <v>63.559432649999998</v>
      </c>
      <c r="P40" s="32">
        <f t="shared" si="2"/>
        <v>77.229822245454542</v>
      </c>
    </row>
    <row r="41" spans="1:16" x14ac:dyDescent="0.25">
      <c r="A41" s="22" t="s">
        <v>57</v>
      </c>
      <c r="B41" s="23" t="s">
        <v>58</v>
      </c>
      <c r="C41" s="24">
        <v>84.531253699999994</v>
      </c>
      <c r="D41" s="24">
        <v>88.997472000000002</v>
      </c>
      <c r="E41" s="24">
        <v>107.038044</v>
      </c>
      <c r="F41" s="24">
        <v>81.755574899999999</v>
      </c>
      <c r="G41" s="24">
        <v>79.656945199999996</v>
      </c>
      <c r="H41" s="25">
        <f t="shared" si="3"/>
        <v>88.395857960000001</v>
      </c>
      <c r="I41" s="24">
        <v>45.725664199999997</v>
      </c>
      <c r="J41" s="24">
        <v>64.164503699999997</v>
      </c>
      <c r="K41" s="24">
        <v>58.461441200000003</v>
      </c>
      <c r="L41" s="24">
        <v>55.861816099999999</v>
      </c>
      <c r="M41" s="24">
        <v>55.249604900000001</v>
      </c>
      <c r="N41" s="24">
        <v>72.539319300000002</v>
      </c>
      <c r="O41" s="25">
        <f t="shared" si="1"/>
        <v>58.667058233333329</v>
      </c>
      <c r="P41" s="32">
        <f t="shared" si="2"/>
        <v>72.180149018181808</v>
      </c>
    </row>
    <row r="42" spans="1:16" x14ac:dyDescent="0.25">
      <c r="A42" s="22" t="s">
        <v>57</v>
      </c>
      <c r="B42" s="23" t="s">
        <v>59</v>
      </c>
      <c r="C42" s="24">
        <v>81.9680599</v>
      </c>
      <c r="D42" s="24">
        <v>91.851423999999994</v>
      </c>
      <c r="E42" s="24">
        <v>112.758993</v>
      </c>
      <c r="F42" s="24">
        <v>79.729037399999996</v>
      </c>
      <c r="G42" s="24">
        <v>82.150077199999998</v>
      </c>
      <c r="H42" s="25">
        <f t="shared" si="3"/>
        <v>89.691518299999998</v>
      </c>
      <c r="I42" s="24">
        <v>44.451121999999998</v>
      </c>
      <c r="J42" s="24">
        <v>73.835131500000003</v>
      </c>
      <c r="K42" s="24">
        <v>51.598618000000002</v>
      </c>
      <c r="L42" s="24">
        <v>58.909342100000003</v>
      </c>
      <c r="M42" s="24">
        <v>54.436124200000002</v>
      </c>
      <c r="N42" s="24">
        <v>80.213964799999999</v>
      </c>
      <c r="O42" s="25">
        <f t="shared" si="1"/>
        <v>60.574050433333333</v>
      </c>
      <c r="P42" s="32">
        <f t="shared" si="2"/>
        <v>73.809263099999995</v>
      </c>
    </row>
    <row r="43" spans="1:16" x14ac:dyDescent="0.25">
      <c r="A43" s="22" t="s">
        <v>60</v>
      </c>
      <c r="B43" s="23" t="s">
        <v>61</v>
      </c>
      <c r="C43" s="24">
        <v>87.7850167</v>
      </c>
      <c r="D43" s="24">
        <v>93.805477999999994</v>
      </c>
      <c r="E43" s="24">
        <v>110.91768500000001</v>
      </c>
      <c r="F43" s="24">
        <v>81.0627827</v>
      </c>
      <c r="G43" s="24">
        <v>81.764003799999998</v>
      </c>
      <c r="H43" s="25">
        <f t="shared" si="3"/>
        <v>91.066993240000016</v>
      </c>
      <c r="I43" s="24">
        <v>60.147126999999998</v>
      </c>
      <c r="J43" s="24">
        <v>75.845293699999999</v>
      </c>
      <c r="K43" s="24">
        <v>42.9009888</v>
      </c>
      <c r="L43" s="24">
        <v>52.754634600000003</v>
      </c>
      <c r="M43" s="24">
        <v>44.871730399999997</v>
      </c>
      <c r="N43" s="24">
        <v>75.448904600000006</v>
      </c>
      <c r="O43" s="25">
        <f t="shared" si="1"/>
        <v>58.661446516666665</v>
      </c>
      <c r="P43" s="32">
        <f t="shared" si="2"/>
        <v>73.391240481818187</v>
      </c>
    </row>
    <row r="44" spans="1:16" x14ac:dyDescent="0.25">
      <c r="A44" s="22" t="s">
        <v>62</v>
      </c>
      <c r="B44" s="23" t="s">
        <v>64</v>
      </c>
      <c r="C44" s="24">
        <v>78.299430299999997</v>
      </c>
      <c r="D44" s="24">
        <v>93.858884000000003</v>
      </c>
      <c r="E44" s="24">
        <v>114.13872600000001</v>
      </c>
      <c r="F44" s="24">
        <v>85.560372999999998</v>
      </c>
      <c r="G44" s="24">
        <v>81.2673463</v>
      </c>
      <c r="H44" s="25">
        <f t="shared" si="3"/>
        <v>90.624951919999987</v>
      </c>
      <c r="I44" s="24">
        <v>52.468970499999998</v>
      </c>
      <c r="J44" s="24">
        <v>83.322742399999996</v>
      </c>
      <c r="K44" s="24">
        <v>52.473229799999999</v>
      </c>
      <c r="L44" s="24">
        <v>62.095346200000002</v>
      </c>
      <c r="M44" s="24">
        <v>55.888732599999997</v>
      </c>
      <c r="N44" s="24">
        <v>78.475924300000003</v>
      </c>
      <c r="O44" s="25">
        <f t="shared" si="1"/>
        <v>64.120824299999995</v>
      </c>
      <c r="P44" s="32">
        <f t="shared" si="2"/>
        <v>76.168155036363629</v>
      </c>
    </row>
    <row r="45" spans="1:16" x14ac:dyDescent="0.25">
      <c r="A45" s="22" t="s">
        <v>62</v>
      </c>
      <c r="B45" s="23" t="s">
        <v>63</v>
      </c>
      <c r="C45" s="24">
        <v>80.950401200000002</v>
      </c>
      <c r="D45" s="24">
        <v>90.704678999999999</v>
      </c>
      <c r="E45" s="24">
        <v>94.733428000000004</v>
      </c>
      <c r="F45" s="24">
        <v>85.693112999999997</v>
      </c>
      <c r="G45" s="24">
        <v>75.930907199999993</v>
      </c>
      <c r="H45" s="25">
        <f t="shared" si="3"/>
        <v>85.602505679999993</v>
      </c>
      <c r="I45" s="24">
        <v>54.485894000000002</v>
      </c>
      <c r="J45" s="24">
        <v>79.734377899999998</v>
      </c>
      <c r="K45" s="24">
        <v>46.153735400000002</v>
      </c>
      <c r="L45" s="24">
        <v>51.6628604</v>
      </c>
      <c r="M45" s="24">
        <v>54.512849899999999</v>
      </c>
      <c r="N45" s="24">
        <v>77.974436299999994</v>
      </c>
      <c r="O45" s="25">
        <f t="shared" si="1"/>
        <v>60.754025649999996</v>
      </c>
      <c r="P45" s="32">
        <f t="shared" si="2"/>
        <v>72.048789299999996</v>
      </c>
    </row>
    <row r="46" spans="1:16" x14ac:dyDescent="0.25">
      <c r="A46" s="22" t="s">
        <v>65</v>
      </c>
      <c r="B46" s="23" t="s">
        <v>66</v>
      </c>
      <c r="C46" s="24">
        <v>75.827146499999998</v>
      </c>
      <c r="D46" s="24">
        <v>91.472616000000002</v>
      </c>
      <c r="E46" s="24">
        <v>94.140749999999997</v>
      </c>
      <c r="F46" s="24">
        <v>86.903379700000002</v>
      </c>
      <c r="G46" s="24">
        <v>73.990618600000005</v>
      </c>
      <c r="H46" s="25">
        <f t="shared" si="3"/>
        <v>84.466902159999989</v>
      </c>
      <c r="I46" s="24">
        <v>41.410576200000001</v>
      </c>
      <c r="J46" s="24">
        <v>76.842101999999997</v>
      </c>
      <c r="K46" s="24">
        <v>39.657856700000004</v>
      </c>
      <c r="L46" s="24">
        <v>50.856448899999997</v>
      </c>
      <c r="M46" s="24">
        <v>59.1533327</v>
      </c>
      <c r="N46" s="24">
        <v>72.381238300000007</v>
      </c>
      <c r="O46" s="25">
        <f t="shared" si="1"/>
        <v>56.716925800000006</v>
      </c>
      <c r="P46" s="32">
        <f t="shared" si="2"/>
        <v>69.330551418181813</v>
      </c>
    </row>
    <row r="47" spans="1:16" x14ac:dyDescent="0.25">
      <c r="A47" s="22" t="s">
        <v>68</v>
      </c>
      <c r="B47" s="23" t="s">
        <v>67</v>
      </c>
      <c r="C47" s="24">
        <v>85.645656700000004</v>
      </c>
      <c r="D47" s="24">
        <v>96.777529999999999</v>
      </c>
      <c r="E47" s="24">
        <v>117.675106</v>
      </c>
      <c r="F47" s="24">
        <v>93.786502900000002</v>
      </c>
      <c r="G47" s="24">
        <v>87.924939199999997</v>
      </c>
      <c r="H47" s="25">
        <f t="shared" si="3"/>
        <v>96.361946959999997</v>
      </c>
      <c r="I47" s="24">
        <v>56.018755800000001</v>
      </c>
      <c r="J47" s="24">
        <v>83.398041399999997</v>
      </c>
      <c r="K47" s="24">
        <v>53.1723493</v>
      </c>
      <c r="L47" s="24">
        <v>46.5955443</v>
      </c>
      <c r="M47" s="24">
        <v>60.920540299999999</v>
      </c>
      <c r="N47" s="24">
        <v>77.714775000000003</v>
      </c>
      <c r="O47" s="25">
        <f t="shared" si="1"/>
        <v>62.970001016666664</v>
      </c>
      <c r="P47" s="32">
        <f t="shared" si="2"/>
        <v>78.148158263636361</v>
      </c>
    </row>
    <row r="48" spans="1:16" x14ac:dyDescent="0.25">
      <c r="A48" s="22" t="s">
        <v>68</v>
      </c>
      <c r="B48" s="23" t="s">
        <v>85</v>
      </c>
      <c r="C48" s="24">
        <v>86.502072499999997</v>
      </c>
      <c r="D48" s="24">
        <v>93.567609000000004</v>
      </c>
      <c r="E48" s="24">
        <v>85.858491999999998</v>
      </c>
      <c r="F48" s="24">
        <v>86.238478999999998</v>
      </c>
      <c r="G48" s="24">
        <v>70.052769699999999</v>
      </c>
      <c r="H48" s="25">
        <f t="shared" si="3"/>
        <v>84.443884440000005</v>
      </c>
      <c r="I48" s="24">
        <v>62.521304899999997</v>
      </c>
      <c r="J48" s="24">
        <v>70.046006300000002</v>
      </c>
      <c r="K48" s="24">
        <v>48.132359299999997</v>
      </c>
      <c r="L48" s="24">
        <v>56.143026599999999</v>
      </c>
      <c r="M48" s="24">
        <v>51.323518999999997</v>
      </c>
      <c r="N48" s="24">
        <v>80.380893200000003</v>
      </c>
      <c r="O48" s="25">
        <f t="shared" si="1"/>
        <v>61.424518216666662</v>
      </c>
      <c r="P48" s="32">
        <f t="shared" si="2"/>
        <v>71.887866499999987</v>
      </c>
    </row>
    <row r="49" spans="1:16" x14ac:dyDescent="0.25">
      <c r="A49" s="22" t="s">
        <v>68</v>
      </c>
      <c r="B49" s="23" t="s">
        <v>86</v>
      </c>
      <c r="C49" s="24">
        <v>75.833495499999998</v>
      </c>
      <c r="D49" s="24">
        <v>95.905540000000002</v>
      </c>
      <c r="E49" s="24">
        <v>92.901970000000006</v>
      </c>
      <c r="F49" s="24">
        <v>87.558324600000006</v>
      </c>
      <c r="G49" s="24">
        <v>84.512046100000006</v>
      </c>
      <c r="H49" s="25">
        <f t="shared" si="3"/>
        <v>87.342275240000006</v>
      </c>
      <c r="I49" s="24">
        <v>49.8195379</v>
      </c>
      <c r="J49" s="24">
        <v>71.213729999999998</v>
      </c>
      <c r="K49" s="24">
        <v>46.057529199999998</v>
      </c>
      <c r="L49" s="24">
        <v>55.435935000000001</v>
      </c>
      <c r="M49" s="24">
        <v>59.179323500000002</v>
      </c>
      <c r="N49" s="24">
        <v>66.000330099999999</v>
      </c>
      <c r="O49" s="25">
        <f t="shared" si="1"/>
        <v>57.951064283333331</v>
      </c>
      <c r="P49" s="32">
        <f t="shared" si="2"/>
        <v>71.310705627272725</v>
      </c>
    </row>
    <row r="50" spans="1:16" x14ac:dyDescent="0.25">
      <c r="A50" s="22" t="s">
        <v>68</v>
      </c>
      <c r="B50" s="23" t="s">
        <v>70</v>
      </c>
      <c r="C50" s="24">
        <v>67.468852400000003</v>
      </c>
      <c r="D50" s="24">
        <v>96.216025000000002</v>
      </c>
      <c r="E50" s="24">
        <v>107.26201</v>
      </c>
      <c r="F50" s="24">
        <v>78.5433053</v>
      </c>
      <c r="G50" s="24">
        <v>79.267000699999997</v>
      </c>
      <c r="H50" s="25">
        <f t="shared" si="3"/>
        <v>85.751438680000007</v>
      </c>
      <c r="I50" s="24">
        <v>43.062138599999997</v>
      </c>
      <c r="J50" s="24">
        <v>72.616647799999996</v>
      </c>
      <c r="K50" s="24">
        <v>59.586693099999998</v>
      </c>
      <c r="L50" s="24">
        <v>55.876022499999998</v>
      </c>
      <c r="M50" s="24">
        <v>65.652937499999993</v>
      </c>
      <c r="N50" s="24">
        <v>73.434970500000006</v>
      </c>
      <c r="O50" s="25">
        <f t="shared" si="1"/>
        <v>61.704901666666672</v>
      </c>
      <c r="P50" s="32">
        <f t="shared" si="2"/>
        <v>72.635145763636373</v>
      </c>
    </row>
    <row r="51" spans="1:16" x14ac:dyDescent="0.25">
      <c r="A51" s="22" t="s">
        <v>68</v>
      </c>
      <c r="B51" s="23" t="s">
        <v>69</v>
      </c>
      <c r="C51" s="24">
        <v>82.650416500000006</v>
      </c>
      <c r="D51" s="24">
        <v>98.765699999999995</v>
      </c>
      <c r="E51" s="24">
        <v>110.92419200000001</v>
      </c>
      <c r="F51" s="24">
        <v>99.151386000000002</v>
      </c>
      <c r="G51" s="24">
        <v>83.731972900000002</v>
      </c>
      <c r="H51" s="25">
        <f t="shared" si="3"/>
        <v>95.044733480000005</v>
      </c>
      <c r="I51" s="24">
        <v>57.7394569</v>
      </c>
      <c r="J51" s="24">
        <v>76.934385199999994</v>
      </c>
      <c r="K51" s="24">
        <v>49.4983608</v>
      </c>
      <c r="L51" s="24">
        <v>49.518760899999997</v>
      </c>
      <c r="M51" s="24">
        <v>39.006022299999998</v>
      </c>
      <c r="N51" s="24">
        <v>78.541158999999993</v>
      </c>
      <c r="O51" s="25">
        <f t="shared" si="1"/>
        <v>58.53969085</v>
      </c>
      <c r="P51" s="32">
        <f t="shared" si="2"/>
        <v>75.13289204545454</v>
      </c>
    </row>
    <row r="52" spans="1:16" x14ac:dyDescent="0.25">
      <c r="A52" s="22" t="s">
        <v>71</v>
      </c>
      <c r="B52" s="23" t="s">
        <v>72</v>
      </c>
      <c r="C52" s="24">
        <v>81.051808300000005</v>
      </c>
      <c r="D52" s="24">
        <v>90.465843000000007</v>
      </c>
      <c r="E52" s="24">
        <v>101.602659</v>
      </c>
      <c r="F52" s="24">
        <v>91.489662899999999</v>
      </c>
      <c r="G52" s="24">
        <v>80.863524999999996</v>
      </c>
      <c r="H52" s="25">
        <f t="shared" si="3"/>
        <v>89.094699640000002</v>
      </c>
      <c r="I52" s="24">
        <v>50.764887000000002</v>
      </c>
      <c r="J52" s="24">
        <v>84.994837799999999</v>
      </c>
      <c r="K52" s="24">
        <v>43.375507599999999</v>
      </c>
      <c r="L52" s="24">
        <v>56.747027600000003</v>
      </c>
      <c r="M52" s="24">
        <v>50.744976100000002</v>
      </c>
      <c r="N52" s="24">
        <v>71.285793900000002</v>
      </c>
      <c r="O52" s="25">
        <f t="shared" si="1"/>
        <v>59.652171666666668</v>
      </c>
      <c r="P52" s="32">
        <f t="shared" si="2"/>
        <v>73.035138927272726</v>
      </c>
    </row>
    <row r="53" spans="1:16" x14ac:dyDescent="0.25">
      <c r="A53" s="22" t="s">
        <v>71</v>
      </c>
      <c r="B53" s="23" t="s">
        <v>73</v>
      </c>
      <c r="C53" s="24">
        <v>71.564918000000006</v>
      </c>
      <c r="D53" s="24">
        <v>87.346506000000005</v>
      </c>
      <c r="E53" s="24">
        <v>96.966797</v>
      </c>
      <c r="F53" s="24">
        <v>83.4865925</v>
      </c>
      <c r="G53" s="24">
        <v>71.438733999999997</v>
      </c>
      <c r="H53" s="25">
        <f t="shared" si="3"/>
        <v>82.160709499999996</v>
      </c>
      <c r="I53" s="24">
        <v>55.915656200000001</v>
      </c>
      <c r="J53" s="24">
        <v>73.539597000000001</v>
      </c>
      <c r="K53" s="24">
        <v>40.394618199999996</v>
      </c>
      <c r="L53" s="24">
        <v>60.4782954</v>
      </c>
      <c r="M53" s="24">
        <v>62.842808900000001</v>
      </c>
      <c r="N53" s="24">
        <v>55.054222899999999</v>
      </c>
      <c r="O53" s="25">
        <f t="shared" si="1"/>
        <v>58.037533100000012</v>
      </c>
      <c r="P53" s="32">
        <f t="shared" si="2"/>
        <v>69.002613281818171</v>
      </c>
    </row>
    <row r="54" spans="1:16" x14ac:dyDescent="0.25">
      <c r="A54" s="22" t="s">
        <v>74</v>
      </c>
      <c r="B54" s="23" t="s">
        <v>77</v>
      </c>
      <c r="C54" s="24">
        <v>79.125397899999996</v>
      </c>
      <c r="D54" s="24">
        <v>89.006272999999993</v>
      </c>
      <c r="E54" s="24">
        <v>100.299886</v>
      </c>
      <c r="F54" s="24">
        <v>82.293333099999998</v>
      </c>
      <c r="G54" s="24">
        <v>71.326799500000007</v>
      </c>
      <c r="H54" s="25">
        <f t="shared" si="3"/>
        <v>84.410337899999988</v>
      </c>
      <c r="I54" s="24">
        <v>43.682228899999998</v>
      </c>
      <c r="J54" s="24">
        <v>76.192041700000004</v>
      </c>
      <c r="K54" s="24">
        <v>58.279255800000001</v>
      </c>
      <c r="L54" s="24">
        <v>55.406600300000001</v>
      </c>
      <c r="M54" s="24">
        <v>54.304265700000002</v>
      </c>
      <c r="N54" s="24">
        <v>71.440927000000002</v>
      </c>
      <c r="O54" s="25">
        <f t="shared" si="1"/>
        <v>59.884219900000005</v>
      </c>
      <c r="P54" s="32">
        <f t="shared" si="2"/>
        <v>71.032455354545448</v>
      </c>
    </row>
    <row r="55" spans="1:16" x14ac:dyDescent="0.25">
      <c r="A55" s="22" t="s">
        <v>74</v>
      </c>
      <c r="B55" s="23" t="s">
        <v>76</v>
      </c>
      <c r="C55" s="24">
        <v>94.543342999999993</v>
      </c>
      <c r="D55" s="24">
        <v>95.983930000000001</v>
      </c>
      <c r="E55" s="24">
        <v>114.646815</v>
      </c>
      <c r="F55" s="24">
        <v>88.179638499999996</v>
      </c>
      <c r="G55" s="24">
        <v>78.867004499999993</v>
      </c>
      <c r="H55" s="25">
        <f t="shared" si="3"/>
        <v>94.444146200000006</v>
      </c>
      <c r="I55" s="24">
        <v>56.044273699999998</v>
      </c>
      <c r="J55" s="24">
        <v>82.7399123</v>
      </c>
      <c r="K55" s="24">
        <v>43.483187700000002</v>
      </c>
      <c r="L55" s="24">
        <v>48.979149499999998</v>
      </c>
      <c r="M55" s="24">
        <v>62.0483878</v>
      </c>
      <c r="N55" s="24">
        <v>69.496169499999993</v>
      </c>
      <c r="O55" s="25">
        <f t="shared" si="1"/>
        <v>60.465180083333337</v>
      </c>
      <c r="P55" s="32">
        <f t="shared" si="2"/>
        <v>75.910164681818173</v>
      </c>
    </row>
    <row r="56" spans="1:16" x14ac:dyDescent="0.25">
      <c r="A56" s="22" t="s">
        <v>74</v>
      </c>
      <c r="B56" s="23" t="s">
        <v>75</v>
      </c>
      <c r="C56" s="24">
        <v>84.087962500000003</v>
      </c>
      <c r="D56" s="24">
        <v>92.415852999999998</v>
      </c>
      <c r="E56" s="24">
        <v>100.798053</v>
      </c>
      <c r="F56" s="24">
        <v>84.5423969</v>
      </c>
      <c r="G56" s="24">
        <v>84.597616000000002</v>
      </c>
      <c r="H56" s="25">
        <f t="shared" si="3"/>
        <v>89.288376280000008</v>
      </c>
      <c r="I56" s="24">
        <v>42.464916799999997</v>
      </c>
      <c r="J56" s="24">
        <v>79.661596000000003</v>
      </c>
      <c r="K56" s="24">
        <v>59.870776300000003</v>
      </c>
      <c r="L56" s="24">
        <v>46.660927600000001</v>
      </c>
      <c r="M56" s="24">
        <v>31.136451600000001</v>
      </c>
      <c r="N56" s="24">
        <v>71.243212400000004</v>
      </c>
      <c r="O56" s="25">
        <f t="shared" si="1"/>
        <v>55.172980116666672</v>
      </c>
      <c r="P56" s="32">
        <f t="shared" si="2"/>
        <v>70.679978372727277</v>
      </c>
    </row>
    <row r="57" spans="1:16" x14ac:dyDescent="0.25">
      <c r="A57" s="6"/>
      <c r="B57" s="7"/>
      <c r="C57" s="17"/>
      <c r="D57" s="17"/>
      <c r="E57" s="17"/>
      <c r="F57" s="17"/>
      <c r="G57" s="17"/>
      <c r="H57" s="19"/>
      <c r="I57" s="17"/>
      <c r="J57" s="17"/>
      <c r="K57" s="17"/>
      <c r="L57" s="17"/>
      <c r="M57" s="17"/>
      <c r="N57" s="17"/>
      <c r="O57" s="19"/>
      <c r="P57" s="19"/>
    </row>
    <row r="58" spans="1:16" x14ac:dyDescent="0.25">
      <c r="A58" s="22" t="s">
        <v>78</v>
      </c>
      <c r="B58" s="23"/>
      <c r="C58" s="24">
        <f t="shared" ref="C58:P58" si="4">AVERAGE(C7:C57)</f>
        <v>81.684256012000006</v>
      </c>
      <c r="D58" s="24">
        <f t="shared" si="4"/>
        <v>92.53796330000003</v>
      </c>
      <c r="E58" s="24">
        <f t="shared" si="4"/>
        <v>104.62626836</v>
      </c>
      <c r="F58" s="24">
        <f t="shared" si="4"/>
        <v>84.959225831999987</v>
      </c>
      <c r="G58" s="24">
        <f t="shared" si="4"/>
        <v>80.090661523999998</v>
      </c>
      <c r="H58" s="25">
        <f t="shared" si="4"/>
        <v>88.779675005600026</v>
      </c>
      <c r="I58" s="24">
        <f t="shared" si="4"/>
        <v>49.332211481999984</v>
      </c>
      <c r="J58" s="24">
        <f t="shared" si="4"/>
        <v>77.954683309999993</v>
      </c>
      <c r="K58" s="24">
        <f t="shared" si="4"/>
        <v>49.449084460000016</v>
      </c>
      <c r="L58" s="24">
        <f t="shared" si="4"/>
        <v>54.825966905999991</v>
      </c>
      <c r="M58" s="24">
        <f t="shared" si="4"/>
        <v>49.84565473</v>
      </c>
      <c r="N58" s="24">
        <f t="shared" si="4"/>
        <v>73.61433962800001</v>
      </c>
      <c r="O58" s="25">
        <f t="shared" si="4"/>
        <v>59.170323419333343</v>
      </c>
      <c r="P58" s="25">
        <f t="shared" si="4"/>
        <v>72.629119594909113</v>
      </c>
    </row>
    <row r="59" spans="1:16" x14ac:dyDescent="0.25">
      <c r="A59" s="22" t="s">
        <v>79</v>
      </c>
      <c r="B59" s="23"/>
      <c r="C59" s="24">
        <v>7.3</v>
      </c>
      <c r="D59" s="24">
        <v>4.4000000000000004</v>
      </c>
      <c r="E59" s="24">
        <v>9.6</v>
      </c>
      <c r="F59" s="24">
        <v>10.9</v>
      </c>
      <c r="G59" s="24">
        <v>7.35</v>
      </c>
      <c r="H59" s="27"/>
      <c r="I59" s="24">
        <v>14.45</v>
      </c>
      <c r="J59" s="24">
        <v>11.31</v>
      </c>
      <c r="K59" s="24">
        <v>15.7</v>
      </c>
      <c r="L59" s="24">
        <v>12.8</v>
      </c>
      <c r="M59" s="24">
        <v>18.95</v>
      </c>
      <c r="N59" s="24">
        <v>12.6</v>
      </c>
      <c r="O59" s="26"/>
      <c r="P59" s="26"/>
    </row>
    <row r="60" spans="1:16" x14ac:dyDescent="0.25">
      <c r="A60" s="22" t="s">
        <v>80</v>
      </c>
      <c r="B60" s="23"/>
      <c r="C60" s="24">
        <v>9.6999999999999993</v>
      </c>
      <c r="D60" s="24">
        <v>6.5</v>
      </c>
      <c r="E60" s="24">
        <v>16.29</v>
      </c>
      <c r="F60" s="24">
        <v>15</v>
      </c>
      <c r="G60" s="24">
        <v>9.5399999999999991</v>
      </c>
      <c r="H60" s="27"/>
      <c r="I60" s="24">
        <v>12.38</v>
      </c>
      <c r="J60" s="24">
        <v>14.29</v>
      </c>
      <c r="K60" s="24">
        <v>12.6</v>
      </c>
      <c r="L60" s="24">
        <v>11.4</v>
      </c>
      <c r="M60" s="24">
        <v>18.899999999999999</v>
      </c>
      <c r="N60" s="24">
        <v>15</v>
      </c>
      <c r="O60" s="26"/>
      <c r="P60" s="26"/>
    </row>
    <row r="61" spans="1:16" ht="15.75" x14ac:dyDescent="0.25">
      <c r="A61" s="22" t="s">
        <v>82</v>
      </c>
      <c r="B61" s="23"/>
      <c r="C61" s="21">
        <v>60</v>
      </c>
      <c r="D61" s="21">
        <v>65</v>
      </c>
      <c r="E61" s="21">
        <v>51</v>
      </c>
      <c r="F61" s="21">
        <v>40.5</v>
      </c>
      <c r="G61" s="21">
        <v>50.2</v>
      </c>
      <c r="H61" s="27"/>
      <c r="I61" s="24">
        <v>59.9</v>
      </c>
      <c r="J61" s="24">
        <v>69.41</v>
      </c>
      <c r="K61" s="21">
        <v>48</v>
      </c>
      <c r="L61" s="21">
        <v>35</v>
      </c>
      <c r="M61" s="21">
        <v>65</v>
      </c>
      <c r="N61" s="21">
        <v>74.48</v>
      </c>
      <c r="O61" s="26"/>
      <c r="P61" s="26"/>
    </row>
    <row r="62" spans="1:16" x14ac:dyDescent="0.25">
      <c r="A62" s="28" t="s">
        <v>81</v>
      </c>
      <c r="B62" s="29"/>
      <c r="C62" s="30">
        <v>98</v>
      </c>
      <c r="D62" s="30">
        <v>98</v>
      </c>
      <c r="E62" s="30">
        <v>98</v>
      </c>
      <c r="F62" s="30">
        <v>98</v>
      </c>
      <c r="G62" s="30">
        <v>98</v>
      </c>
      <c r="H62" s="15"/>
      <c r="I62" s="30">
        <v>98</v>
      </c>
      <c r="J62" s="30">
        <v>98</v>
      </c>
      <c r="K62" s="30">
        <v>98</v>
      </c>
      <c r="L62" s="30">
        <v>98</v>
      </c>
      <c r="M62" s="30">
        <v>49</v>
      </c>
      <c r="N62" s="30">
        <v>98</v>
      </c>
      <c r="O62" s="31"/>
      <c r="P62" s="31"/>
    </row>
  </sheetData>
  <sortState xmlns:xlrd2="http://schemas.microsoft.com/office/spreadsheetml/2017/richdata2" ref="A7:P57">
    <sortCondition ref="A7:A57"/>
  </sortState>
  <mergeCells count="2">
    <mergeCell ref="A2:P2"/>
    <mergeCell ref="A1:P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Burgess</dc:creator>
  <cp:lastModifiedBy>Karen Brasher</cp:lastModifiedBy>
  <dcterms:created xsi:type="dcterms:W3CDTF">2020-10-29T20:48:40Z</dcterms:created>
  <dcterms:modified xsi:type="dcterms:W3CDTF">2020-11-12T15:08:24Z</dcterms:modified>
</cp:coreProperties>
</file>