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A959D696-61C2-4D12-9C52-A15AF6DC7840}" xr6:coauthVersionLast="47" xr6:coauthVersionMax="47" xr10:uidLastSave="{00000000-0000-0000-0000-000000000000}"/>
  <bookViews>
    <workbookView xWindow="-120" yWindow="-120" windowWidth="24240" windowHeight="17640" xr2:uid="{39FF8F55-D7FE-4FE8-82BC-6B536A8DC47D}"/>
  </bookViews>
  <sheets>
    <sheet name="Sheet1" sheetId="1" r:id="rId1"/>
  </sheets>
  <definedNames>
    <definedName name="_xlnm.Print_Area" localSheetId="0">Sheet1!$A$1:$P$55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8" i="1"/>
  <c r="D50" i="1"/>
  <c r="C50" i="1"/>
  <c r="E50" i="1"/>
  <c r="F50" i="1"/>
  <c r="G50" i="1"/>
  <c r="I50" i="1"/>
  <c r="J50" i="1"/>
  <c r="K50" i="1"/>
  <c r="L50" i="1"/>
  <c r="M50" i="1"/>
  <c r="N50" i="1"/>
  <c r="P7" i="1"/>
  <c r="O16" i="1"/>
  <c r="O38" i="1"/>
  <c r="O39" i="1"/>
  <c r="O22" i="1"/>
  <c r="O23" i="1"/>
  <c r="O46" i="1"/>
  <c r="O14" i="1"/>
  <c r="O32" i="1"/>
  <c r="O33" i="1"/>
  <c r="O15" i="1"/>
  <c r="O9" i="1"/>
  <c r="O18" i="1"/>
  <c r="O27" i="1"/>
  <c r="O19" i="1"/>
  <c r="O35" i="1"/>
  <c r="O25" i="1"/>
  <c r="O11" i="1"/>
  <c r="O31" i="1"/>
  <c r="O47" i="1"/>
  <c r="O48" i="1"/>
  <c r="O10" i="1"/>
  <c r="O50" i="1" s="1"/>
  <c r="O13" i="1"/>
  <c r="O20" i="1"/>
  <c r="O21" i="1"/>
  <c r="O37" i="1"/>
  <c r="O40" i="1"/>
  <c r="O41" i="1"/>
  <c r="O36" i="1"/>
  <c r="O12" i="1"/>
  <c r="O29" i="1"/>
  <c r="O44" i="1"/>
  <c r="O45" i="1"/>
  <c r="O43" i="1"/>
  <c r="O34" i="1"/>
  <c r="O30" i="1"/>
  <c r="O8" i="1"/>
  <c r="O42" i="1"/>
  <c r="O28" i="1"/>
  <c r="O26" i="1"/>
  <c r="O17" i="1"/>
  <c r="O24" i="1"/>
  <c r="O7" i="1"/>
  <c r="H16" i="1"/>
  <c r="H38" i="1"/>
  <c r="H39" i="1"/>
  <c r="H22" i="1"/>
  <c r="H23" i="1"/>
  <c r="H46" i="1"/>
  <c r="H14" i="1"/>
  <c r="H32" i="1"/>
  <c r="H33" i="1"/>
  <c r="H15" i="1"/>
  <c r="H9" i="1"/>
  <c r="H18" i="1"/>
  <c r="H27" i="1"/>
  <c r="H19" i="1"/>
  <c r="H35" i="1"/>
  <c r="H25" i="1"/>
  <c r="H11" i="1"/>
  <c r="H31" i="1"/>
  <c r="H47" i="1"/>
  <c r="H48" i="1"/>
  <c r="H10" i="1"/>
  <c r="H13" i="1"/>
  <c r="H20" i="1"/>
  <c r="H21" i="1"/>
  <c r="H37" i="1"/>
  <c r="H40" i="1"/>
  <c r="H41" i="1"/>
  <c r="H36" i="1"/>
  <c r="H12" i="1"/>
  <c r="H29" i="1"/>
  <c r="H44" i="1"/>
  <c r="H45" i="1"/>
  <c r="H43" i="1"/>
  <c r="H34" i="1"/>
  <c r="H30" i="1"/>
  <c r="H8" i="1"/>
  <c r="H42" i="1"/>
  <c r="H28" i="1"/>
  <c r="H26" i="1"/>
  <c r="H17" i="1"/>
  <c r="H24" i="1"/>
  <c r="H7" i="1"/>
  <c r="H50" i="1" s="1"/>
</calcChain>
</file>

<file path=xl/sharedStrings.xml><?xml version="1.0" encoding="utf-8"?>
<sst xmlns="http://schemas.openxmlformats.org/spreadsheetml/2006/main" count="151" uniqueCount="84">
  <si>
    <t>Verona</t>
  </si>
  <si>
    <t>Raymond</t>
  </si>
  <si>
    <t>Olive Branch</t>
  </si>
  <si>
    <t>Brooksville</t>
  </si>
  <si>
    <t>Delta Grow</t>
  </si>
  <si>
    <t>Innvictis</t>
  </si>
  <si>
    <t>Mean</t>
  </si>
  <si>
    <t>CV</t>
  </si>
  <si>
    <t>LSD</t>
  </si>
  <si>
    <t>Error DF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</si>
  <si>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</si>
  <si>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Irr.</t>
  </si>
  <si>
    <t>Non-Irr.</t>
  </si>
  <si>
    <t>(clay)</t>
  </si>
  <si>
    <t>(loam)</t>
  </si>
  <si>
    <t xml:space="preserve">Stoneville </t>
  </si>
  <si>
    <t>Stoneville</t>
  </si>
  <si>
    <t>bu/A</t>
  </si>
  <si>
    <t>average</t>
  </si>
  <si>
    <t>Overall</t>
  </si>
  <si>
    <t>Pioneer</t>
  </si>
  <si>
    <t>**</t>
  </si>
  <si>
    <t>Clarksdale</t>
  </si>
  <si>
    <t>Longwood</t>
  </si>
  <si>
    <t>Tippo</t>
  </si>
  <si>
    <t>Asgrow</t>
  </si>
  <si>
    <t>Progeny</t>
  </si>
  <si>
    <t>Gateway Seed</t>
  </si>
  <si>
    <t>Dyna-Gro</t>
  </si>
  <si>
    <t>Revere</t>
  </si>
  <si>
    <t>Integra</t>
  </si>
  <si>
    <t>Armor</t>
  </si>
  <si>
    <t>NS</t>
  </si>
  <si>
    <t>**Variety did not arrive prior to planting at these locations.</t>
  </si>
  <si>
    <t>Summary of Yield for Group IV Late Xtend/XtendFlex for the 2024 Mississippi Soybean Variety Trials.</t>
  </si>
  <si>
    <t>S47XF23S</t>
  </si>
  <si>
    <t>P 4798XF</t>
  </si>
  <si>
    <t>P 4806XFS</t>
  </si>
  <si>
    <t>GT-4756XF</t>
  </si>
  <si>
    <t>GT-4762XF</t>
  </si>
  <si>
    <t>49XF85/STS</t>
  </si>
  <si>
    <t>NK Brand</t>
  </si>
  <si>
    <t>NK48-A8XFS</t>
  </si>
  <si>
    <t>NK49-C2XFS</t>
  </si>
  <si>
    <t>Don Mario</t>
  </si>
  <si>
    <t>DM48F53</t>
  </si>
  <si>
    <t>AG49XF4</t>
  </si>
  <si>
    <t>S49XF43S</t>
  </si>
  <si>
    <t>A4862XF</t>
  </si>
  <si>
    <t>473XFS</t>
  </si>
  <si>
    <t>GT-4867XF</t>
  </si>
  <si>
    <t>48XF33STS</t>
  </si>
  <si>
    <t>NK49-N7XF</t>
  </si>
  <si>
    <t>USG</t>
  </si>
  <si>
    <t>7474XFS</t>
  </si>
  <si>
    <t>7495XFS</t>
  </si>
  <si>
    <t>47XF90STS</t>
  </si>
  <si>
    <t>48XF80RKN</t>
  </si>
  <si>
    <t>479XFS</t>
  </si>
  <si>
    <t>487XFS</t>
  </si>
  <si>
    <t>P 4734XFS</t>
  </si>
  <si>
    <t>P 4842XFS</t>
  </si>
  <si>
    <t>P 4848XF</t>
  </si>
  <si>
    <t>P 4724XFS</t>
  </si>
  <si>
    <t>48XF70STS</t>
  </si>
  <si>
    <t>4826XFS</t>
  </si>
  <si>
    <t>48-F72</t>
  </si>
  <si>
    <t>47-F77</t>
  </si>
  <si>
    <t>P48Z70BLX</t>
  </si>
  <si>
    <t>XF4914S</t>
  </si>
  <si>
    <t>48-F55S</t>
  </si>
  <si>
    <t>A4924XF</t>
  </si>
  <si>
    <t>A4814XF</t>
  </si>
  <si>
    <t>S48XF35</t>
  </si>
  <si>
    <t>GT-4791XF</t>
  </si>
  <si>
    <t>48-F25S</t>
  </si>
  <si>
    <t>Brand</t>
  </si>
  <si>
    <t>Variety</t>
  </si>
  <si>
    <t xml:space="preserve">Great Heart </t>
  </si>
  <si>
    <t>P 4947XFS</t>
  </si>
  <si>
    <t>P 4824XF</t>
  </si>
  <si>
    <t>49-F36</t>
  </si>
  <si>
    <t xml:space="preserve">Revere </t>
  </si>
  <si>
    <t>XF4875S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</si>
</sst>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3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0" xfId="0" applyFont="1"/>
    <xf numFmtId="0" fontId="0" fillId="0" borderId="11" xfId="0" applyBorder="1"/>
    <xf numFmtId="0" fontId="0" fillId="0" borderId="13" xfId="0" applyBorder="1"/>
    <xf numFmtId="0" fontId="3" fillId="0" borderId="1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114300</xdr:rowOff>
    </xdr:from>
    <xdr:to>
      <xdr:col>10</xdr:col>
      <xdr:colOff>451831</xdr:colOff>
      <xdr:row>0</xdr:row>
      <xdr:rowOff>754380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EA9877C4-AAC5-C2EF-AD89-22CC54643E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114300"/>
          <a:ext cx="4576156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0D87-4171-4C2F-B291-E19A026D5F31}">
  <sheetPr>
    <pageSetUpPr fitToPage="1"/>
  </sheetPr>
  <dimension ref="A1:P58"/>
  <sheetViews>
    <sheetView tabSelected="1" workbookViewId="0">
      <selection activeCell="T14" sqref="T14"/>
    </sheetView>
  </sheetViews>
  <sheetFormatPr defaultRowHeight="15" x14ac:dyDescent="0.25"/>
  <cols>
    <col min="1" max="1" width="14.140625" style="1" bestFit="1" customWidth="1"/>
    <col min="2" max="2" width="11.28515625" style="1" customWidth="1"/>
    <col min="3" max="6" width="11.28515625" style="2" customWidth="1"/>
    <col min="7" max="7" width="9.140625" style="2" customWidth="1"/>
    <col min="8" max="12" width="11.28515625" style="2" customWidth="1"/>
    <col min="13" max="14" width="9.140625" style="2" customWidth="1"/>
    <col min="16" max="18" width="11.28515625" customWidth="1"/>
  </cols>
  <sheetData>
    <row r="1" spans="1:16" ht="7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7.25" customHeight="1" thickBot="1" x14ac:dyDescent="0.3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6" ht="15.75" thickTop="1" x14ac:dyDescent="0.25">
      <c r="A3" s="23" t="s">
        <v>76</v>
      </c>
      <c r="B3" s="20" t="s">
        <v>77</v>
      </c>
      <c r="C3" s="3" t="s">
        <v>3</v>
      </c>
      <c r="D3" s="3" t="s">
        <v>22</v>
      </c>
      <c r="E3" s="3" t="s">
        <v>23</v>
      </c>
      <c r="F3" s="3" t="s">
        <v>15</v>
      </c>
      <c r="G3" s="3" t="s">
        <v>15</v>
      </c>
      <c r="H3" s="10" t="s">
        <v>11</v>
      </c>
      <c r="I3" s="3" t="s">
        <v>3</v>
      </c>
      <c r="J3" s="3" t="s">
        <v>2</v>
      </c>
      <c r="K3" s="3" t="s">
        <v>1</v>
      </c>
      <c r="L3" s="3" t="s">
        <v>16</v>
      </c>
      <c r="M3" s="3" t="s">
        <v>24</v>
      </c>
      <c r="N3" s="3" t="s">
        <v>0</v>
      </c>
      <c r="O3" s="10" t="s">
        <v>12</v>
      </c>
      <c r="P3" s="6" t="s">
        <v>19</v>
      </c>
    </row>
    <row r="4" spans="1:16" x14ac:dyDescent="0.25">
      <c r="A4" s="5"/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10" t="s">
        <v>18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3" t="s">
        <v>12</v>
      </c>
      <c r="O4" s="10" t="s">
        <v>18</v>
      </c>
      <c r="P4" s="6" t="s">
        <v>18</v>
      </c>
    </row>
    <row r="5" spans="1:16" x14ac:dyDescent="0.25">
      <c r="A5" s="8"/>
      <c r="B5" s="9"/>
      <c r="C5" s="12" t="s">
        <v>13</v>
      </c>
      <c r="D5" s="12" t="s">
        <v>13</v>
      </c>
      <c r="E5" s="12" t="s">
        <v>13</v>
      </c>
      <c r="F5" s="12" t="s">
        <v>14</v>
      </c>
      <c r="G5" s="12" t="s">
        <v>13</v>
      </c>
      <c r="H5" s="13"/>
      <c r="I5" s="12" t="s">
        <v>13</v>
      </c>
      <c r="J5" s="12" t="s">
        <v>14</v>
      </c>
      <c r="K5" s="12" t="s">
        <v>14</v>
      </c>
      <c r="L5" s="12" t="s">
        <v>14</v>
      </c>
      <c r="M5" s="12" t="s">
        <v>14</v>
      </c>
      <c r="N5" s="12" t="s">
        <v>13</v>
      </c>
      <c r="O5" s="13"/>
      <c r="P5" s="14"/>
    </row>
    <row r="6" spans="1:16" x14ac:dyDescent="0.25">
      <c r="A6" s="5"/>
      <c r="C6" s="15" t="s">
        <v>17</v>
      </c>
      <c r="D6" s="15" t="s">
        <v>17</v>
      </c>
      <c r="E6" s="15" t="s">
        <v>17</v>
      </c>
      <c r="F6" s="15" t="s">
        <v>17</v>
      </c>
      <c r="G6" s="15" t="s">
        <v>17</v>
      </c>
      <c r="H6" s="16" t="s">
        <v>17</v>
      </c>
      <c r="I6" s="15" t="s">
        <v>17</v>
      </c>
      <c r="J6" s="15" t="s">
        <v>17</v>
      </c>
      <c r="K6" s="15" t="s">
        <v>17</v>
      </c>
      <c r="L6" s="15" t="s">
        <v>17</v>
      </c>
      <c r="M6" s="15" t="s">
        <v>17</v>
      </c>
      <c r="N6" s="15" t="s">
        <v>17</v>
      </c>
      <c r="O6" s="16" t="s">
        <v>17</v>
      </c>
      <c r="P6" s="17" t="s">
        <v>17</v>
      </c>
    </row>
    <row r="7" spans="1:16" x14ac:dyDescent="0.25">
      <c r="A7" s="1" t="s">
        <v>31</v>
      </c>
      <c r="B7" s="1" t="s">
        <v>75</v>
      </c>
      <c r="C7" s="4">
        <v>103.21793700000001</v>
      </c>
      <c r="D7" s="4" t="s">
        <v>21</v>
      </c>
      <c r="E7" s="4">
        <v>78.505852000000004</v>
      </c>
      <c r="F7" s="4">
        <v>95.678612000000001</v>
      </c>
      <c r="G7" s="4">
        <v>95.056125699999996</v>
      </c>
      <c r="H7" s="11">
        <f t="shared" ref="H7:H48" si="0">AVERAGE(C7:G7)</f>
        <v>93.114631674999998</v>
      </c>
      <c r="I7" s="4">
        <v>58.613846000000002</v>
      </c>
      <c r="J7" s="4">
        <v>74.265754200000003</v>
      </c>
      <c r="K7" s="4">
        <v>78.675421299999996</v>
      </c>
      <c r="L7" s="4">
        <v>46.060119299999997</v>
      </c>
      <c r="M7" s="4" t="s">
        <v>21</v>
      </c>
      <c r="N7" s="4" t="s">
        <v>21</v>
      </c>
      <c r="O7" s="11">
        <f t="shared" ref="O7:O48" si="1">AVERAGE(I7:N7)</f>
        <v>64.403785200000002</v>
      </c>
      <c r="P7" s="7">
        <f>(C7+E7+F7+G7+I7+J7+K7+L7)/8</f>
        <v>78.759208437500007</v>
      </c>
    </row>
    <row r="8" spans="1:16" x14ac:dyDescent="0.25">
      <c r="A8" s="1" t="s">
        <v>31</v>
      </c>
      <c r="B8" s="1" t="s">
        <v>70</v>
      </c>
      <c r="C8" s="4">
        <v>96.434211000000005</v>
      </c>
      <c r="D8" s="4">
        <v>94.393821000000003</v>
      </c>
      <c r="E8" s="4">
        <v>84.593699000000001</v>
      </c>
      <c r="F8" s="4">
        <v>87.801074</v>
      </c>
      <c r="G8" s="4">
        <v>92.528314100000003</v>
      </c>
      <c r="H8" s="11">
        <f t="shared" si="0"/>
        <v>91.150223819999994</v>
      </c>
      <c r="I8" s="4">
        <v>73.218083899999996</v>
      </c>
      <c r="J8" s="4">
        <v>75.311780999999996</v>
      </c>
      <c r="K8" s="4">
        <v>79.117069299999997</v>
      </c>
      <c r="L8" s="4">
        <v>57.2533447</v>
      </c>
      <c r="M8" s="4">
        <v>51.469071900000003</v>
      </c>
      <c r="N8" s="4">
        <v>57.490326500000002</v>
      </c>
      <c r="O8" s="11">
        <f t="shared" si="1"/>
        <v>65.643279550000003</v>
      </c>
      <c r="P8" s="7">
        <f>(C8+D8+E8+F8+G8+I8+J8+K8+L8+M8+N8)/11</f>
        <v>77.237345127272732</v>
      </c>
    </row>
    <row r="9" spans="1:16" x14ac:dyDescent="0.25">
      <c r="A9" s="1" t="s">
        <v>25</v>
      </c>
      <c r="B9" s="1" t="s">
        <v>46</v>
      </c>
      <c r="C9" s="4">
        <v>101.240324</v>
      </c>
      <c r="D9" s="4">
        <v>92.165912000000006</v>
      </c>
      <c r="E9" s="4">
        <v>77.487213999999994</v>
      </c>
      <c r="F9" s="4">
        <v>96.347192000000007</v>
      </c>
      <c r="G9" s="4">
        <v>95.015350799999993</v>
      </c>
      <c r="H9" s="11">
        <f t="shared" si="0"/>
        <v>92.451198560000009</v>
      </c>
      <c r="I9" s="4">
        <v>47.614805699999998</v>
      </c>
      <c r="J9" s="4">
        <v>72.258443900000003</v>
      </c>
      <c r="K9" s="4">
        <v>79.782150099999996</v>
      </c>
      <c r="L9" s="4">
        <v>57.433040099999999</v>
      </c>
      <c r="M9" s="4">
        <v>42.723100700000003</v>
      </c>
      <c r="N9" s="4">
        <v>73.408256499999993</v>
      </c>
      <c r="O9" s="11">
        <f t="shared" si="1"/>
        <v>62.203299499999993</v>
      </c>
      <c r="P9" s="7">
        <f t="shared" ref="P9:P48" si="2">(C9+D9+E9+F9+G9+I9+J9+K9+L9+M9+N9)/11</f>
        <v>75.952344527272729</v>
      </c>
    </row>
    <row r="10" spans="1:16" x14ac:dyDescent="0.25">
      <c r="A10" s="1" t="s">
        <v>4</v>
      </c>
      <c r="B10" s="1" t="s">
        <v>56</v>
      </c>
      <c r="C10" s="4">
        <v>78.357528000000002</v>
      </c>
      <c r="D10" s="4">
        <v>72.355982999999995</v>
      </c>
      <c r="E10" s="4">
        <v>80.618395000000007</v>
      </c>
      <c r="F10" s="4">
        <v>89.931251000000003</v>
      </c>
      <c r="G10" s="4">
        <v>79.269846799999996</v>
      </c>
      <c r="H10" s="11">
        <f t="shared" si="0"/>
        <v>80.106600759999992</v>
      </c>
      <c r="I10" s="4">
        <v>51.455024299999998</v>
      </c>
      <c r="J10" s="4">
        <v>63.519107400000003</v>
      </c>
      <c r="K10" s="4">
        <v>82.201777500000006</v>
      </c>
      <c r="L10" s="4">
        <v>42.069581499999998</v>
      </c>
      <c r="M10" s="4">
        <v>38.036258400000001</v>
      </c>
      <c r="N10" s="4">
        <v>73.599925299999995</v>
      </c>
      <c r="O10" s="11">
        <f t="shared" si="1"/>
        <v>58.480279066666668</v>
      </c>
      <c r="P10" s="7">
        <f t="shared" si="2"/>
        <v>68.310425290909095</v>
      </c>
    </row>
    <row r="11" spans="1:16" x14ac:dyDescent="0.25">
      <c r="A11" s="1" t="s">
        <v>4</v>
      </c>
      <c r="B11" s="1" t="s">
        <v>51</v>
      </c>
      <c r="C11" s="4">
        <v>90.819495000000003</v>
      </c>
      <c r="D11" s="4">
        <v>85.280028000000001</v>
      </c>
      <c r="E11" s="4">
        <v>86.218423000000001</v>
      </c>
      <c r="F11" s="4">
        <v>92.831783999999999</v>
      </c>
      <c r="G11" s="4">
        <v>96.099663800000002</v>
      </c>
      <c r="H11" s="11">
        <f t="shared" si="0"/>
        <v>90.249878760000001</v>
      </c>
      <c r="I11" s="4">
        <v>58.5540357</v>
      </c>
      <c r="J11" s="4">
        <v>64.246590400000002</v>
      </c>
      <c r="K11" s="4">
        <v>75.306404499999999</v>
      </c>
      <c r="L11" s="4">
        <v>72.064338100000001</v>
      </c>
      <c r="M11" s="4">
        <v>47.379694100000002</v>
      </c>
      <c r="N11" s="4">
        <v>69.813037300000005</v>
      </c>
      <c r="O11" s="11">
        <f t="shared" si="1"/>
        <v>64.560683350000005</v>
      </c>
      <c r="P11" s="7">
        <f t="shared" si="2"/>
        <v>76.237590354545461</v>
      </c>
    </row>
    <row r="12" spans="1:16" x14ac:dyDescent="0.25">
      <c r="A12" s="1" t="s">
        <v>4</v>
      </c>
      <c r="B12" s="1" t="s">
        <v>64</v>
      </c>
      <c r="C12" s="4">
        <v>96.243336999999997</v>
      </c>
      <c r="D12" s="4">
        <v>90.296701999999996</v>
      </c>
      <c r="E12" s="4">
        <v>91.086596999999998</v>
      </c>
      <c r="F12" s="4">
        <v>83.595211000000006</v>
      </c>
      <c r="G12" s="4">
        <v>98.225807700000004</v>
      </c>
      <c r="H12" s="11">
        <f t="shared" si="0"/>
        <v>91.88953094</v>
      </c>
      <c r="I12" s="4">
        <v>66.209468099999995</v>
      </c>
      <c r="J12" s="4">
        <v>74.968372299999999</v>
      </c>
      <c r="K12" s="4">
        <v>78.249710199999996</v>
      </c>
      <c r="L12" s="4">
        <v>70.979255199999997</v>
      </c>
      <c r="M12" s="4">
        <v>46.491546900000003</v>
      </c>
      <c r="N12" s="4">
        <v>79.716683700000004</v>
      </c>
      <c r="O12" s="11">
        <f t="shared" si="1"/>
        <v>69.435839400000006</v>
      </c>
      <c r="P12" s="7">
        <f t="shared" si="2"/>
        <v>79.642062827272738</v>
      </c>
    </row>
    <row r="13" spans="1:16" x14ac:dyDescent="0.25">
      <c r="A13" s="1" t="s">
        <v>4</v>
      </c>
      <c r="B13" s="1" t="s">
        <v>57</v>
      </c>
      <c r="C13" s="4">
        <v>82.225055999999995</v>
      </c>
      <c r="D13" s="4">
        <v>85.800355999999994</v>
      </c>
      <c r="E13" s="4">
        <v>71.431614999999994</v>
      </c>
      <c r="F13" s="4">
        <v>95.971598999999998</v>
      </c>
      <c r="G13" s="4">
        <v>84.851382099999995</v>
      </c>
      <c r="H13" s="11">
        <f t="shared" si="0"/>
        <v>84.056001620000004</v>
      </c>
      <c r="I13" s="4">
        <v>58.895022400000002</v>
      </c>
      <c r="J13" s="4">
        <v>65.467155300000002</v>
      </c>
      <c r="K13" s="4">
        <v>73.931001600000002</v>
      </c>
      <c r="L13" s="4">
        <v>49.132816300000002</v>
      </c>
      <c r="M13" s="4">
        <v>37.713309199999998</v>
      </c>
      <c r="N13" s="4">
        <v>69.432710999999998</v>
      </c>
      <c r="O13" s="11">
        <f t="shared" si="1"/>
        <v>59.09533596666666</v>
      </c>
      <c r="P13" s="7">
        <f t="shared" si="2"/>
        <v>70.441093081818195</v>
      </c>
    </row>
    <row r="14" spans="1:16" x14ac:dyDescent="0.25">
      <c r="A14" s="1" t="s">
        <v>4</v>
      </c>
      <c r="B14" s="1" t="s">
        <v>40</v>
      </c>
      <c r="C14" s="4">
        <v>85.266130000000004</v>
      </c>
      <c r="D14" s="4">
        <v>74.503038000000004</v>
      </c>
      <c r="E14" s="4">
        <v>83.509258000000003</v>
      </c>
      <c r="F14" s="4">
        <v>91.115280999999996</v>
      </c>
      <c r="G14" s="4">
        <v>77.794192699999996</v>
      </c>
      <c r="H14" s="11">
        <f t="shared" si="0"/>
        <v>82.437579940000006</v>
      </c>
      <c r="I14" s="4">
        <v>51.987150900000003</v>
      </c>
      <c r="J14" s="4">
        <v>60.233896799999997</v>
      </c>
      <c r="K14" s="4">
        <v>71.0376902</v>
      </c>
      <c r="L14" s="4">
        <v>42.526108299999997</v>
      </c>
      <c r="M14" s="4">
        <v>45.314455100000004</v>
      </c>
      <c r="N14" s="4">
        <v>53.773710899999998</v>
      </c>
      <c r="O14" s="11">
        <f t="shared" si="1"/>
        <v>54.145502033333322</v>
      </c>
      <c r="P14" s="7">
        <f t="shared" si="2"/>
        <v>67.00553744545455</v>
      </c>
    </row>
    <row r="15" spans="1:16" x14ac:dyDescent="0.25">
      <c r="A15" s="1" t="s">
        <v>44</v>
      </c>
      <c r="B15" s="1" t="s">
        <v>45</v>
      </c>
      <c r="C15" s="4">
        <v>89.663949000000002</v>
      </c>
      <c r="D15" s="4">
        <v>90.633613999999994</v>
      </c>
      <c r="E15" s="4">
        <v>80.584114999999997</v>
      </c>
      <c r="F15" s="4">
        <v>99.656706</v>
      </c>
      <c r="G15" s="4">
        <v>91.500999699999994</v>
      </c>
      <c r="H15" s="11">
        <f t="shared" si="0"/>
        <v>90.407876739999978</v>
      </c>
      <c r="I15" s="4">
        <v>48.340875599999997</v>
      </c>
      <c r="J15" s="4">
        <v>69.1309617</v>
      </c>
      <c r="K15" s="4">
        <v>73.393385199999997</v>
      </c>
      <c r="L15" s="4">
        <v>51.698595400000002</v>
      </c>
      <c r="M15" s="4">
        <v>45.288381100000002</v>
      </c>
      <c r="N15" s="4">
        <v>66.738220699999999</v>
      </c>
      <c r="O15" s="11">
        <f t="shared" si="1"/>
        <v>59.098403283333333</v>
      </c>
      <c r="P15" s="7">
        <f t="shared" si="2"/>
        <v>73.329982127272743</v>
      </c>
    </row>
    <row r="16" spans="1:16" x14ac:dyDescent="0.25">
      <c r="A16" s="1" t="s">
        <v>28</v>
      </c>
      <c r="B16" s="1" t="s">
        <v>35</v>
      </c>
      <c r="C16" s="4">
        <v>97.925601999999998</v>
      </c>
      <c r="D16" s="4">
        <v>90.726162000000002</v>
      </c>
      <c r="E16" s="4">
        <v>82.352146000000005</v>
      </c>
      <c r="F16" s="4">
        <v>91.970678000000007</v>
      </c>
      <c r="G16" s="4">
        <v>87.378171600000002</v>
      </c>
      <c r="H16" s="11">
        <f t="shared" si="0"/>
        <v>90.07055192</v>
      </c>
      <c r="I16" s="4">
        <v>52.993142900000002</v>
      </c>
      <c r="J16" s="4">
        <v>67.399111399999995</v>
      </c>
      <c r="K16" s="4">
        <v>67.189488100000005</v>
      </c>
      <c r="L16" s="4">
        <v>50.235313300000001</v>
      </c>
      <c r="M16" s="4">
        <v>50.278416100000001</v>
      </c>
      <c r="N16" s="4">
        <v>58.216086599999997</v>
      </c>
      <c r="O16" s="11">
        <f t="shared" si="1"/>
        <v>57.718593066666664</v>
      </c>
      <c r="P16" s="7">
        <f t="shared" si="2"/>
        <v>72.424028909090922</v>
      </c>
    </row>
    <row r="17" spans="1:16" x14ac:dyDescent="0.25">
      <c r="A17" s="1" t="s">
        <v>28</v>
      </c>
      <c r="B17" s="1" t="s">
        <v>73</v>
      </c>
      <c r="C17" s="4">
        <v>101.264427</v>
      </c>
      <c r="D17" s="4">
        <v>86.378603999999996</v>
      </c>
      <c r="E17" s="4">
        <v>88.863422</v>
      </c>
      <c r="F17" s="4">
        <v>99.705432999999999</v>
      </c>
      <c r="G17" s="4">
        <v>94.128778999999994</v>
      </c>
      <c r="H17" s="11">
        <f t="shared" si="0"/>
        <v>94.068133000000017</v>
      </c>
      <c r="I17" s="4">
        <v>48.577577900000001</v>
      </c>
      <c r="J17" s="4">
        <v>76.766985099999999</v>
      </c>
      <c r="K17" s="4">
        <v>73.482076699999993</v>
      </c>
      <c r="L17" s="4">
        <v>49.927760599999999</v>
      </c>
      <c r="M17" s="4">
        <v>47.358369500000002</v>
      </c>
      <c r="N17" s="4">
        <v>56.002051000000002</v>
      </c>
      <c r="O17" s="11">
        <f t="shared" si="1"/>
        <v>58.685803466666663</v>
      </c>
      <c r="P17" s="7">
        <f t="shared" si="2"/>
        <v>74.768680527272736</v>
      </c>
    </row>
    <row r="18" spans="1:16" x14ac:dyDescent="0.25">
      <c r="A18" s="1" t="s">
        <v>28</v>
      </c>
      <c r="B18" s="1" t="s">
        <v>47</v>
      </c>
      <c r="C18" s="4">
        <v>92.045885999999996</v>
      </c>
      <c r="D18" s="4">
        <v>84.695480000000003</v>
      </c>
      <c r="E18" s="4">
        <v>81.303556999999998</v>
      </c>
      <c r="F18" s="4">
        <v>103.26029800000001</v>
      </c>
      <c r="G18" s="4">
        <v>86.876647399999996</v>
      </c>
      <c r="H18" s="11">
        <f t="shared" si="0"/>
        <v>89.636373679999991</v>
      </c>
      <c r="I18" s="4">
        <v>61.694409399999998</v>
      </c>
      <c r="J18" s="4">
        <v>68.551636700000003</v>
      </c>
      <c r="K18" s="4">
        <v>81.750430699999995</v>
      </c>
      <c r="L18" s="4">
        <v>55.534068400000002</v>
      </c>
      <c r="M18" s="4">
        <v>54.1425172</v>
      </c>
      <c r="N18" s="4">
        <v>55.824093699999999</v>
      </c>
      <c r="O18" s="11">
        <f t="shared" si="1"/>
        <v>62.916192683333328</v>
      </c>
      <c r="P18" s="7">
        <f t="shared" si="2"/>
        <v>75.061729500000013</v>
      </c>
    </row>
    <row r="19" spans="1:16" x14ac:dyDescent="0.25">
      <c r="A19" s="1" t="s">
        <v>27</v>
      </c>
      <c r="B19" s="1" t="s">
        <v>49</v>
      </c>
      <c r="C19" s="4">
        <v>97.664627999999993</v>
      </c>
      <c r="D19" s="4">
        <v>84.583235000000002</v>
      </c>
      <c r="E19" s="4">
        <v>85.877235999999996</v>
      </c>
      <c r="F19" s="4">
        <v>93.215774999999994</v>
      </c>
      <c r="G19" s="4">
        <v>85.203220900000005</v>
      </c>
      <c r="H19" s="11">
        <f t="shared" si="0"/>
        <v>89.308818979999998</v>
      </c>
      <c r="I19" s="4">
        <v>62.086149900000002</v>
      </c>
      <c r="J19" s="4">
        <v>64.190943799999999</v>
      </c>
      <c r="K19" s="4">
        <v>83.461889600000006</v>
      </c>
      <c r="L19" s="4">
        <v>58.6135777</v>
      </c>
      <c r="M19" s="4">
        <v>40.525614099999999</v>
      </c>
      <c r="N19" s="4">
        <v>67.378228800000002</v>
      </c>
      <c r="O19" s="11">
        <f t="shared" si="1"/>
        <v>62.709400649999992</v>
      </c>
      <c r="P19" s="7">
        <f t="shared" si="2"/>
        <v>74.800045345454549</v>
      </c>
    </row>
    <row r="20" spans="1:16" x14ac:dyDescent="0.25">
      <c r="A20" s="1" t="s">
        <v>27</v>
      </c>
      <c r="B20" s="1" t="s">
        <v>58</v>
      </c>
      <c r="C20" s="4">
        <v>97.318555000000003</v>
      </c>
      <c r="D20" s="4">
        <v>91.030058999999994</v>
      </c>
      <c r="E20" s="4">
        <v>87.888713999999993</v>
      </c>
      <c r="F20" s="4">
        <v>100.141102</v>
      </c>
      <c r="G20" s="4">
        <v>97.849692399999995</v>
      </c>
      <c r="H20" s="11">
        <f t="shared" si="0"/>
        <v>94.845624479999998</v>
      </c>
      <c r="I20" s="4">
        <v>62.831496700000002</v>
      </c>
      <c r="J20" s="4">
        <v>67.072769199999996</v>
      </c>
      <c r="K20" s="4">
        <v>86.095541900000001</v>
      </c>
      <c r="L20" s="4">
        <v>55.612857099999999</v>
      </c>
      <c r="M20" s="4">
        <v>46.061985700000001</v>
      </c>
      <c r="N20" s="4">
        <v>80.160983999999999</v>
      </c>
      <c r="O20" s="11">
        <f t="shared" si="1"/>
        <v>66.305939099999989</v>
      </c>
      <c r="P20" s="7">
        <f t="shared" si="2"/>
        <v>79.278523363636367</v>
      </c>
    </row>
    <row r="21" spans="1:16" x14ac:dyDescent="0.25">
      <c r="A21" s="1" t="s">
        <v>27</v>
      </c>
      <c r="B21" s="1" t="s">
        <v>59</v>
      </c>
      <c r="C21" s="4">
        <v>96.955944000000002</v>
      </c>
      <c r="D21" s="4">
        <v>90.859143000000003</v>
      </c>
      <c r="E21" s="4">
        <v>86.368323000000004</v>
      </c>
      <c r="F21" s="4">
        <v>97.560463999999996</v>
      </c>
      <c r="G21" s="4">
        <v>94.542063499999998</v>
      </c>
      <c r="H21" s="11">
        <f t="shared" si="0"/>
        <v>93.257187500000001</v>
      </c>
      <c r="I21" s="4">
        <v>63.373741500000001</v>
      </c>
      <c r="J21" s="4">
        <v>78.164094199999994</v>
      </c>
      <c r="K21" s="4">
        <v>88.055895699999994</v>
      </c>
      <c r="L21" s="4">
        <v>57.193987800000002</v>
      </c>
      <c r="M21" s="4">
        <v>51.024000899999997</v>
      </c>
      <c r="N21" s="4">
        <v>83.772208000000006</v>
      </c>
      <c r="O21" s="11">
        <f t="shared" si="1"/>
        <v>70.263988016666659</v>
      </c>
      <c r="P21" s="7">
        <f t="shared" si="2"/>
        <v>80.715442327272726</v>
      </c>
    </row>
    <row r="22" spans="1:16" x14ac:dyDescent="0.25">
      <c r="A22" s="1" t="s">
        <v>78</v>
      </c>
      <c r="B22" s="1" t="s">
        <v>38</v>
      </c>
      <c r="C22" s="4">
        <v>92.014965000000004</v>
      </c>
      <c r="D22" s="4">
        <v>88.677875</v>
      </c>
      <c r="E22" s="4">
        <v>74.874832999999995</v>
      </c>
      <c r="F22" s="4">
        <v>96.212537999999995</v>
      </c>
      <c r="G22" s="4">
        <v>91.570081000000002</v>
      </c>
      <c r="H22" s="11">
        <f t="shared" si="0"/>
        <v>88.670058400000002</v>
      </c>
      <c r="I22" s="4">
        <v>50.319399199999999</v>
      </c>
      <c r="J22" s="4">
        <v>60.032102199999997</v>
      </c>
      <c r="K22" s="4">
        <v>65.889953300000002</v>
      </c>
      <c r="L22" s="4">
        <v>42.910911900000002</v>
      </c>
      <c r="M22" s="4">
        <v>50.314362699999997</v>
      </c>
      <c r="N22" s="4">
        <v>56.906845400000002</v>
      </c>
      <c r="O22" s="11">
        <f t="shared" si="1"/>
        <v>54.395595783333334</v>
      </c>
      <c r="P22" s="7">
        <f t="shared" si="2"/>
        <v>69.974896972727265</v>
      </c>
    </row>
    <row r="23" spans="1:16" x14ac:dyDescent="0.25">
      <c r="A23" s="1" t="s">
        <v>78</v>
      </c>
      <c r="B23" s="1" t="s">
        <v>39</v>
      </c>
      <c r="C23" s="4">
        <v>94.337664000000004</v>
      </c>
      <c r="D23" s="4">
        <v>87.647765000000007</v>
      </c>
      <c r="E23" s="4">
        <v>80.418791999999996</v>
      </c>
      <c r="F23" s="4">
        <v>97.1922</v>
      </c>
      <c r="G23" s="4">
        <v>93.889647499999995</v>
      </c>
      <c r="H23" s="11">
        <f t="shared" si="0"/>
        <v>90.697213699999992</v>
      </c>
      <c r="I23" s="4">
        <v>51.938516700000001</v>
      </c>
      <c r="J23" s="4">
        <v>59.407142999999998</v>
      </c>
      <c r="K23" s="4">
        <v>77.573642199999995</v>
      </c>
      <c r="L23" s="4">
        <v>44.554524100000002</v>
      </c>
      <c r="M23" s="4">
        <v>46.178156799999996</v>
      </c>
      <c r="N23" s="4">
        <v>55.436471500000003</v>
      </c>
      <c r="O23" s="11">
        <f t="shared" si="1"/>
        <v>55.848075716666663</v>
      </c>
      <c r="P23" s="7">
        <f t="shared" si="2"/>
        <v>71.688592981818175</v>
      </c>
    </row>
    <row r="24" spans="1:16" x14ac:dyDescent="0.25">
      <c r="A24" s="1" t="s">
        <v>78</v>
      </c>
      <c r="B24" s="1" t="s">
        <v>74</v>
      </c>
      <c r="C24" s="4">
        <v>97.044162999999998</v>
      </c>
      <c r="D24" s="4">
        <v>95.597677000000004</v>
      </c>
      <c r="E24" s="4">
        <v>89.928770999999998</v>
      </c>
      <c r="F24" s="4">
        <v>102.616136</v>
      </c>
      <c r="G24" s="4">
        <v>93.7212976</v>
      </c>
      <c r="H24" s="11">
        <f t="shared" si="0"/>
        <v>95.781608919999996</v>
      </c>
      <c r="I24" s="4">
        <v>66.366894200000004</v>
      </c>
      <c r="J24" s="4">
        <v>69.911979299999999</v>
      </c>
      <c r="K24" s="4">
        <v>77.966025000000002</v>
      </c>
      <c r="L24" s="4">
        <v>52.708618899999998</v>
      </c>
      <c r="M24" s="4">
        <v>49.223838999999998</v>
      </c>
      <c r="N24" s="4">
        <v>66.058487700000001</v>
      </c>
      <c r="O24" s="11">
        <f t="shared" si="1"/>
        <v>63.705974016666666</v>
      </c>
      <c r="P24" s="7">
        <f t="shared" si="2"/>
        <v>78.285808063636352</v>
      </c>
    </row>
    <row r="25" spans="1:16" x14ac:dyDescent="0.25">
      <c r="A25" s="1" t="s">
        <v>78</v>
      </c>
      <c r="B25" s="1" t="s">
        <v>50</v>
      </c>
      <c r="C25" s="4">
        <v>95.762873999999996</v>
      </c>
      <c r="D25" s="4">
        <v>104.605999</v>
      </c>
      <c r="E25" s="4">
        <v>93.607853000000006</v>
      </c>
      <c r="F25" s="4">
        <v>106.945262</v>
      </c>
      <c r="G25" s="4">
        <v>98.482164299999994</v>
      </c>
      <c r="H25" s="11">
        <f t="shared" si="0"/>
        <v>99.880830459999999</v>
      </c>
      <c r="I25" s="4">
        <v>45.127735899999998</v>
      </c>
      <c r="J25" s="4">
        <v>69.378182699999996</v>
      </c>
      <c r="K25" s="4">
        <v>73.603352200000003</v>
      </c>
      <c r="L25" s="4">
        <v>51.527378499999998</v>
      </c>
      <c r="M25" s="4">
        <v>52.7967777</v>
      </c>
      <c r="N25" s="4">
        <v>54.755858099999998</v>
      </c>
      <c r="O25" s="11">
        <f t="shared" si="1"/>
        <v>57.864880849999999</v>
      </c>
      <c r="P25" s="7">
        <f t="shared" si="2"/>
        <v>76.963039763636345</v>
      </c>
    </row>
    <row r="26" spans="1:16" x14ac:dyDescent="0.25">
      <c r="A26" s="1" t="s">
        <v>5</v>
      </c>
      <c r="B26" s="1" t="s">
        <v>72</v>
      </c>
      <c r="C26" s="4">
        <v>85.145527000000001</v>
      </c>
      <c r="D26" s="4">
        <v>88.973236999999997</v>
      </c>
      <c r="E26" s="4">
        <v>81.712299999999999</v>
      </c>
      <c r="F26" s="4">
        <v>110.383084</v>
      </c>
      <c r="G26" s="4">
        <v>89.551498499999994</v>
      </c>
      <c r="H26" s="11">
        <f t="shared" si="0"/>
        <v>91.153129300000003</v>
      </c>
      <c r="I26" s="4">
        <v>55.2130121</v>
      </c>
      <c r="J26" s="4">
        <v>71.783312800000004</v>
      </c>
      <c r="K26" s="4">
        <v>79.561297800000006</v>
      </c>
      <c r="L26" s="4">
        <v>53.375294099999998</v>
      </c>
      <c r="M26" s="4">
        <v>44.371496299999997</v>
      </c>
      <c r="N26" s="4">
        <v>55.031635399999999</v>
      </c>
      <c r="O26" s="11">
        <f t="shared" si="1"/>
        <v>59.889341416666674</v>
      </c>
      <c r="P26" s="7">
        <f t="shared" si="2"/>
        <v>74.100154090909101</v>
      </c>
    </row>
    <row r="27" spans="1:16" x14ac:dyDescent="0.25">
      <c r="A27" s="1" t="s">
        <v>5</v>
      </c>
      <c r="B27" s="1" t="s">
        <v>48</v>
      </c>
      <c r="C27" s="4">
        <v>88.174345000000002</v>
      </c>
      <c r="D27" s="4">
        <v>101.203148</v>
      </c>
      <c r="E27" s="4">
        <v>97.309707000000003</v>
      </c>
      <c r="F27" s="4">
        <v>106.779826</v>
      </c>
      <c r="G27" s="4">
        <v>94.6738979</v>
      </c>
      <c r="H27" s="11">
        <f t="shared" si="0"/>
        <v>97.628184779999998</v>
      </c>
      <c r="I27" s="4">
        <v>53.401681699999997</v>
      </c>
      <c r="J27" s="4">
        <v>70.662785700000001</v>
      </c>
      <c r="K27" s="4">
        <v>81.589702299999999</v>
      </c>
      <c r="L27" s="4">
        <v>55.263947299999998</v>
      </c>
      <c r="M27" s="4">
        <v>48.658864000000001</v>
      </c>
      <c r="N27" s="4">
        <v>56.875583800000001</v>
      </c>
      <c r="O27" s="11">
        <f t="shared" si="1"/>
        <v>61.075427466666667</v>
      </c>
      <c r="P27" s="7">
        <f t="shared" si="2"/>
        <v>77.690317154545454</v>
      </c>
    </row>
    <row r="28" spans="1:16" x14ac:dyDescent="0.25">
      <c r="A28" s="1" t="s">
        <v>5</v>
      </c>
      <c r="B28" s="1" t="s">
        <v>71</v>
      </c>
      <c r="C28" s="4">
        <v>90.535596999999996</v>
      </c>
      <c r="D28" s="4">
        <v>85.488283999999993</v>
      </c>
      <c r="E28" s="4">
        <v>80.841551999999993</v>
      </c>
      <c r="F28" s="4">
        <v>93.452824000000007</v>
      </c>
      <c r="G28" s="4">
        <v>90.628276799999995</v>
      </c>
      <c r="H28" s="11">
        <f t="shared" si="0"/>
        <v>88.189306759999994</v>
      </c>
      <c r="I28" s="4">
        <v>62.4709875</v>
      </c>
      <c r="J28" s="4">
        <v>68.281881999999996</v>
      </c>
      <c r="K28" s="4">
        <v>73.140459000000007</v>
      </c>
      <c r="L28" s="4">
        <v>47.938877099999999</v>
      </c>
      <c r="M28" s="4">
        <v>51.742246000000002</v>
      </c>
      <c r="N28" s="4">
        <v>56.023791299999999</v>
      </c>
      <c r="O28" s="11">
        <f t="shared" si="1"/>
        <v>59.933040483333343</v>
      </c>
      <c r="P28" s="7">
        <f t="shared" si="2"/>
        <v>72.776797881818183</v>
      </c>
    </row>
    <row r="29" spans="1:16" x14ac:dyDescent="0.25">
      <c r="A29" s="1" t="s">
        <v>30</v>
      </c>
      <c r="B29" s="1" t="s">
        <v>83</v>
      </c>
      <c r="C29" s="4">
        <v>97.455395999999993</v>
      </c>
      <c r="D29" s="4">
        <v>92.166820000000001</v>
      </c>
      <c r="E29" s="4">
        <v>97.912287000000006</v>
      </c>
      <c r="F29" s="4">
        <v>100.95643</v>
      </c>
      <c r="G29" s="4">
        <v>96.496902000000006</v>
      </c>
      <c r="H29" s="11">
        <f t="shared" si="0"/>
        <v>96.997567000000004</v>
      </c>
      <c r="I29" s="4">
        <v>64.499992700000007</v>
      </c>
      <c r="J29" s="4">
        <v>78.968038500000006</v>
      </c>
      <c r="K29" s="4">
        <v>85.746378899999996</v>
      </c>
      <c r="L29" s="4">
        <v>55.452090900000002</v>
      </c>
      <c r="M29" s="4">
        <v>43.8905466</v>
      </c>
      <c r="N29" s="4">
        <v>72.688409399999998</v>
      </c>
      <c r="O29" s="11">
        <f t="shared" si="1"/>
        <v>66.874242833333341</v>
      </c>
      <c r="P29" s="7">
        <f t="shared" si="2"/>
        <v>80.566662909090908</v>
      </c>
    </row>
    <row r="30" spans="1:16" x14ac:dyDescent="0.25">
      <c r="A30" s="1" t="s">
        <v>30</v>
      </c>
      <c r="B30" s="1" t="s">
        <v>69</v>
      </c>
      <c r="C30" s="4">
        <v>90.029145999999997</v>
      </c>
      <c r="D30" s="4">
        <v>86.895735999999999</v>
      </c>
      <c r="E30" s="4">
        <v>78.691872000000004</v>
      </c>
      <c r="F30" s="4">
        <v>98.501662999999994</v>
      </c>
      <c r="G30" s="4">
        <v>87.756014899999997</v>
      </c>
      <c r="H30" s="11">
        <f t="shared" si="0"/>
        <v>88.374886379999992</v>
      </c>
      <c r="I30" s="4">
        <v>60.856570099999999</v>
      </c>
      <c r="J30" s="4">
        <v>68.785100999999997</v>
      </c>
      <c r="K30" s="4">
        <v>72.062396100000001</v>
      </c>
      <c r="L30" s="4">
        <v>42.548547599999999</v>
      </c>
      <c r="M30" s="4">
        <v>49.2611572</v>
      </c>
      <c r="N30" s="4">
        <v>50.972752200000002</v>
      </c>
      <c r="O30" s="11">
        <f t="shared" si="1"/>
        <v>57.414420700000001</v>
      </c>
      <c r="P30" s="7">
        <f t="shared" si="2"/>
        <v>71.487359645454532</v>
      </c>
    </row>
    <row r="31" spans="1:16" x14ac:dyDescent="0.25">
      <c r="A31" s="1" t="s">
        <v>41</v>
      </c>
      <c r="B31" s="1" t="s">
        <v>52</v>
      </c>
      <c r="C31" s="4">
        <v>87.385493999999994</v>
      </c>
      <c r="D31" s="4">
        <v>83.472252999999995</v>
      </c>
      <c r="E31" s="4">
        <v>86.842298</v>
      </c>
      <c r="F31" s="4">
        <v>96.910276999999994</v>
      </c>
      <c r="G31" s="4">
        <v>83.686868399999994</v>
      </c>
      <c r="H31" s="11">
        <f t="shared" si="0"/>
        <v>87.659438080000001</v>
      </c>
      <c r="I31" s="4">
        <v>61.087291299999997</v>
      </c>
      <c r="J31" s="4">
        <v>65.4993312</v>
      </c>
      <c r="K31" s="4">
        <v>76.378342799999999</v>
      </c>
      <c r="L31" s="4">
        <v>48.292475799999998</v>
      </c>
      <c r="M31" s="4">
        <v>48.712901100000003</v>
      </c>
      <c r="N31" s="4">
        <v>63.855458200000001</v>
      </c>
      <c r="O31" s="11">
        <f t="shared" si="1"/>
        <v>60.637633399999999</v>
      </c>
      <c r="P31" s="7">
        <f t="shared" si="2"/>
        <v>72.920271890909092</v>
      </c>
    </row>
    <row r="32" spans="1:16" x14ac:dyDescent="0.25">
      <c r="A32" s="1" t="s">
        <v>41</v>
      </c>
      <c r="B32" s="1" t="s">
        <v>42</v>
      </c>
      <c r="C32" s="4">
        <v>100.425132</v>
      </c>
      <c r="D32" s="4">
        <v>84.841645999999997</v>
      </c>
      <c r="E32" s="4">
        <v>79.095495</v>
      </c>
      <c r="F32" s="4">
        <v>91.019197000000005</v>
      </c>
      <c r="G32" s="4">
        <v>90.260036900000003</v>
      </c>
      <c r="H32" s="11">
        <f t="shared" si="0"/>
        <v>89.128301379999996</v>
      </c>
      <c r="I32" s="4">
        <v>56.942115700000002</v>
      </c>
      <c r="J32" s="4">
        <v>68.388732099999999</v>
      </c>
      <c r="K32" s="4">
        <v>84.667307300000004</v>
      </c>
      <c r="L32" s="4">
        <v>56.149559199999999</v>
      </c>
      <c r="M32" s="4">
        <v>44.455241999999998</v>
      </c>
      <c r="N32" s="4">
        <v>66.309007100000002</v>
      </c>
      <c r="O32" s="11">
        <f t="shared" si="1"/>
        <v>62.818660566666665</v>
      </c>
      <c r="P32" s="7">
        <f t="shared" si="2"/>
        <v>74.777588209090922</v>
      </c>
    </row>
    <row r="33" spans="1:16" x14ac:dyDescent="0.25">
      <c r="A33" s="1" t="s">
        <v>41</v>
      </c>
      <c r="B33" s="1" t="s">
        <v>43</v>
      </c>
      <c r="C33" s="4">
        <v>97.874302999999998</v>
      </c>
      <c r="D33" s="4">
        <v>84.718946000000003</v>
      </c>
      <c r="E33" s="4">
        <v>82.864693000000003</v>
      </c>
      <c r="F33" s="4">
        <v>106.843908</v>
      </c>
      <c r="G33" s="4">
        <v>89.467907600000004</v>
      </c>
      <c r="H33" s="11">
        <f t="shared" si="0"/>
        <v>92.353951519999995</v>
      </c>
      <c r="I33" s="4">
        <v>57.307347800000002</v>
      </c>
      <c r="J33" s="4">
        <v>57.401344000000002</v>
      </c>
      <c r="K33" s="4">
        <v>74.148653699999997</v>
      </c>
      <c r="L33" s="4">
        <v>56.7732867</v>
      </c>
      <c r="M33" s="4">
        <v>38.3477745</v>
      </c>
      <c r="N33" s="4">
        <v>72.976428299999995</v>
      </c>
      <c r="O33" s="11">
        <f t="shared" si="1"/>
        <v>59.492472499999998</v>
      </c>
      <c r="P33" s="7">
        <f t="shared" si="2"/>
        <v>74.429508418181797</v>
      </c>
    </row>
    <row r="34" spans="1:16" x14ac:dyDescent="0.25">
      <c r="A34" s="1" t="s">
        <v>20</v>
      </c>
      <c r="B34" s="1" t="s">
        <v>68</v>
      </c>
      <c r="C34" s="4">
        <v>89.723409000000004</v>
      </c>
      <c r="D34" s="4">
        <v>85.617329999999995</v>
      </c>
      <c r="E34" s="4">
        <v>80.125316999999995</v>
      </c>
      <c r="F34" s="4">
        <v>99.557896</v>
      </c>
      <c r="G34" s="4">
        <v>90.949204899999998</v>
      </c>
      <c r="H34" s="11">
        <f t="shared" si="0"/>
        <v>89.194631380000004</v>
      </c>
      <c r="I34" s="4">
        <v>49.127704199999997</v>
      </c>
      <c r="J34" s="4">
        <v>66.106324599999994</v>
      </c>
      <c r="K34" s="4">
        <v>71.351416599999993</v>
      </c>
      <c r="L34" s="4">
        <v>53.176869699999997</v>
      </c>
      <c r="M34" s="4">
        <v>46.4712575</v>
      </c>
      <c r="N34" s="4">
        <v>75.822004899999996</v>
      </c>
      <c r="O34" s="11">
        <f t="shared" si="1"/>
        <v>60.342596249999986</v>
      </c>
      <c r="P34" s="7">
        <f t="shared" si="2"/>
        <v>73.457157672727263</v>
      </c>
    </row>
    <row r="35" spans="1:16" x14ac:dyDescent="0.25">
      <c r="A35" s="1" t="s">
        <v>26</v>
      </c>
      <c r="B35" s="1" t="s">
        <v>79</v>
      </c>
      <c r="C35" s="4">
        <v>95.628298999999998</v>
      </c>
      <c r="D35" s="4">
        <v>87.111547000000002</v>
      </c>
      <c r="E35" s="4">
        <v>92.969530000000006</v>
      </c>
      <c r="F35" s="4">
        <v>94.652694999999994</v>
      </c>
      <c r="G35" s="4">
        <v>98.709898100000004</v>
      </c>
      <c r="H35" s="11">
        <f t="shared" si="0"/>
        <v>93.814393820000006</v>
      </c>
      <c r="I35" s="4">
        <v>59.774173500000003</v>
      </c>
      <c r="J35" s="4">
        <v>66.685558900000004</v>
      </c>
      <c r="K35" s="4">
        <v>69.655002800000005</v>
      </c>
      <c r="L35" s="4">
        <v>61.638128000000002</v>
      </c>
      <c r="M35" s="4">
        <v>45.368276799999997</v>
      </c>
      <c r="N35" s="4">
        <v>75.7717612</v>
      </c>
      <c r="O35" s="11">
        <f t="shared" si="1"/>
        <v>63.148816866666671</v>
      </c>
      <c r="P35" s="7">
        <f t="shared" si="2"/>
        <v>77.087715481818194</v>
      </c>
    </row>
    <row r="36" spans="1:16" x14ac:dyDescent="0.25">
      <c r="A36" s="1" t="s">
        <v>26</v>
      </c>
      <c r="B36" s="1" t="s">
        <v>63</v>
      </c>
      <c r="C36" s="4">
        <v>87.356920000000002</v>
      </c>
      <c r="D36" s="4">
        <v>89.986395999999999</v>
      </c>
      <c r="E36" s="4">
        <v>64.034189999999995</v>
      </c>
      <c r="F36" s="4">
        <v>86.134820000000005</v>
      </c>
      <c r="G36" s="4">
        <v>86.436169199999995</v>
      </c>
      <c r="H36" s="11">
        <f t="shared" si="0"/>
        <v>82.789699040000002</v>
      </c>
      <c r="I36" s="4">
        <v>59.150072000000002</v>
      </c>
      <c r="J36" s="4">
        <v>62.809242500000003</v>
      </c>
      <c r="K36" s="4">
        <v>72.671146399999998</v>
      </c>
      <c r="L36" s="4">
        <v>60.027549299999997</v>
      </c>
      <c r="M36" s="4">
        <v>42.581690700000003</v>
      </c>
      <c r="N36" s="4">
        <v>79.806565399999997</v>
      </c>
      <c r="O36" s="11">
        <f t="shared" si="1"/>
        <v>62.841044383333333</v>
      </c>
      <c r="P36" s="7">
        <f t="shared" si="2"/>
        <v>71.908614681818179</v>
      </c>
    </row>
    <row r="37" spans="1:16" x14ac:dyDescent="0.25">
      <c r="A37" s="1" t="s">
        <v>26</v>
      </c>
      <c r="B37" s="1" t="s">
        <v>60</v>
      </c>
      <c r="C37" s="4">
        <v>92.262594000000007</v>
      </c>
      <c r="D37" s="4">
        <v>86.119292000000002</v>
      </c>
      <c r="E37" s="4">
        <v>74.294707000000002</v>
      </c>
      <c r="F37" s="4">
        <v>100.26858300000001</v>
      </c>
      <c r="G37" s="4">
        <v>88.608247800000001</v>
      </c>
      <c r="H37" s="11">
        <f t="shared" si="0"/>
        <v>88.310684760000015</v>
      </c>
      <c r="I37" s="4">
        <v>55.992593999999997</v>
      </c>
      <c r="J37" s="4">
        <v>65.962273499999995</v>
      </c>
      <c r="K37" s="4">
        <v>68.788807500000004</v>
      </c>
      <c r="L37" s="4">
        <v>62.818272700000001</v>
      </c>
      <c r="M37" s="4">
        <v>46.322812300000002</v>
      </c>
      <c r="N37" s="4">
        <v>71.302650299999996</v>
      </c>
      <c r="O37" s="11">
        <f t="shared" si="1"/>
        <v>61.864568383333328</v>
      </c>
      <c r="P37" s="7">
        <f t="shared" si="2"/>
        <v>73.885530372727274</v>
      </c>
    </row>
    <row r="38" spans="1:16" x14ac:dyDescent="0.25">
      <c r="A38" s="1" t="s">
        <v>26</v>
      </c>
      <c r="B38" s="1" t="s">
        <v>36</v>
      </c>
      <c r="C38" s="4">
        <v>89.003343999999998</v>
      </c>
      <c r="D38" s="4">
        <v>86.390912</v>
      </c>
      <c r="E38" s="4">
        <v>85.146057999999996</v>
      </c>
      <c r="F38" s="4">
        <v>93.813323999999994</v>
      </c>
      <c r="G38" s="4">
        <v>89.750053199999996</v>
      </c>
      <c r="H38" s="11">
        <f t="shared" si="0"/>
        <v>88.820738239999997</v>
      </c>
      <c r="I38" s="4">
        <v>57.121115899999999</v>
      </c>
      <c r="J38" s="4">
        <v>62.921801500000001</v>
      </c>
      <c r="K38" s="4">
        <v>75.430713999999995</v>
      </c>
      <c r="L38" s="4">
        <v>50.903397900000002</v>
      </c>
      <c r="M38" s="4">
        <v>46.974449999999997</v>
      </c>
      <c r="N38" s="4">
        <v>67.821338900000001</v>
      </c>
      <c r="O38" s="11">
        <f t="shared" si="1"/>
        <v>60.195469699999997</v>
      </c>
      <c r="P38" s="7">
        <f t="shared" si="2"/>
        <v>73.206955399999984</v>
      </c>
    </row>
    <row r="39" spans="1:16" x14ac:dyDescent="0.25">
      <c r="A39" s="1" t="s">
        <v>26</v>
      </c>
      <c r="B39" s="1" t="s">
        <v>37</v>
      </c>
      <c r="C39" s="4">
        <v>91.403709000000006</v>
      </c>
      <c r="D39" s="4">
        <v>95.432323999999994</v>
      </c>
      <c r="E39" s="4">
        <v>72.627526000000003</v>
      </c>
      <c r="F39" s="4">
        <v>96.023433999999995</v>
      </c>
      <c r="G39" s="4">
        <v>88.353271599999999</v>
      </c>
      <c r="H39" s="11">
        <f t="shared" si="0"/>
        <v>88.768052919999988</v>
      </c>
      <c r="I39" s="4">
        <v>55.051879499999998</v>
      </c>
      <c r="J39" s="4">
        <v>66.289586700000001</v>
      </c>
      <c r="K39" s="4">
        <v>64.391688099999996</v>
      </c>
      <c r="L39" s="4">
        <v>56.266500999999998</v>
      </c>
      <c r="M39" s="4">
        <v>47.709697400000003</v>
      </c>
      <c r="N39" s="4">
        <v>72.6885908</v>
      </c>
      <c r="O39" s="11">
        <f t="shared" si="1"/>
        <v>60.399657249999997</v>
      </c>
      <c r="P39" s="7">
        <f t="shared" si="2"/>
        <v>73.29438255454545</v>
      </c>
    </row>
    <row r="40" spans="1:16" x14ac:dyDescent="0.25">
      <c r="A40" s="1" t="s">
        <v>26</v>
      </c>
      <c r="B40" s="1" t="s">
        <v>61</v>
      </c>
      <c r="C40" s="4">
        <v>93.465146000000004</v>
      </c>
      <c r="D40" s="4">
        <v>97.581472000000005</v>
      </c>
      <c r="E40" s="4">
        <v>98.406374</v>
      </c>
      <c r="F40" s="4">
        <v>98.035207999999997</v>
      </c>
      <c r="G40" s="4">
        <v>98.2352408</v>
      </c>
      <c r="H40" s="11">
        <f t="shared" si="0"/>
        <v>97.144688160000001</v>
      </c>
      <c r="I40" s="4">
        <v>61.264927499999999</v>
      </c>
      <c r="J40" s="4">
        <v>65.103612100000007</v>
      </c>
      <c r="K40" s="4">
        <v>76.409577900000002</v>
      </c>
      <c r="L40" s="4">
        <v>60.431406799999998</v>
      </c>
      <c r="M40" s="4">
        <v>51.868780899999997</v>
      </c>
      <c r="N40" s="4">
        <v>72.708925500000007</v>
      </c>
      <c r="O40" s="11">
        <f t="shared" si="1"/>
        <v>64.631205116666663</v>
      </c>
      <c r="P40" s="7">
        <f t="shared" si="2"/>
        <v>79.410061045454555</v>
      </c>
    </row>
    <row r="41" spans="1:16" x14ac:dyDescent="0.25">
      <c r="A41" s="1" t="s">
        <v>26</v>
      </c>
      <c r="B41" s="1" t="s">
        <v>62</v>
      </c>
      <c r="C41" s="4">
        <v>93.330637999999993</v>
      </c>
      <c r="D41" s="4">
        <v>89.157472999999996</v>
      </c>
      <c r="E41" s="4">
        <v>77.145591999999994</v>
      </c>
      <c r="F41" s="4">
        <v>100.658753</v>
      </c>
      <c r="G41" s="4">
        <v>91.893084900000005</v>
      </c>
      <c r="H41" s="11">
        <f t="shared" si="0"/>
        <v>90.437108179999996</v>
      </c>
      <c r="I41" s="4">
        <v>52.1379953</v>
      </c>
      <c r="J41" s="4">
        <v>63.073900299999998</v>
      </c>
      <c r="K41" s="4">
        <v>70.133863099999999</v>
      </c>
      <c r="L41" s="4">
        <v>44.375803500000004</v>
      </c>
      <c r="M41" s="4">
        <v>44.637960100000001</v>
      </c>
      <c r="N41" s="4">
        <v>60.668426400000001</v>
      </c>
      <c r="O41" s="11">
        <f t="shared" si="1"/>
        <v>55.837991449999997</v>
      </c>
      <c r="P41" s="7">
        <f t="shared" si="2"/>
        <v>71.564862690909095</v>
      </c>
    </row>
    <row r="42" spans="1:16" x14ac:dyDescent="0.25">
      <c r="A42" s="1" t="s">
        <v>26</v>
      </c>
      <c r="B42" s="1" t="s">
        <v>80</v>
      </c>
      <c r="C42" s="4">
        <v>95.197066000000007</v>
      </c>
      <c r="D42" s="4">
        <v>92.241989000000004</v>
      </c>
      <c r="E42" s="4">
        <v>82.773977000000002</v>
      </c>
      <c r="F42" s="4">
        <v>102.408906</v>
      </c>
      <c r="G42" s="4">
        <v>92.756496400000003</v>
      </c>
      <c r="H42" s="11">
        <f t="shared" si="0"/>
        <v>93.075686880000006</v>
      </c>
      <c r="I42" s="4">
        <v>74.355035200000003</v>
      </c>
      <c r="J42" s="4">
        <v>66.7847352</v>
      </c>
      <c r="K42" s="4">
        <v>69.961376700000002</v>
      </c>
      <c r="L42" s="4">
        <v>45.956265399999999</v>
      </c>
      <c r="M42" s="4">
        <v>50.998145999999998</v>
      </c>
      <c r="N42" s="4">
        <v>61.505653600000002</v>
      </c>
      <c r="O42" s="11">
        <f t="shared" si="1"/>
        <v>61.593535350000003</v>
      </c>
      <c r="P42" s="7">
        <f t="shared" si="2"/>
        <v>75.903604227272723</v>
      </c>
    </row>
    <row r="43" spans="1:16" x14ac:dyDescent="0.25">
      <c r="A43" s="1" t="s">
        <v>29</v>
      </c>
      <c r="B43" s="1" t="s">
        <v>67</v>
      </c>
      <c r="C43" s="4">
        <v>113.138853</v>
      </c>
      <c r="D43" s="4">
        <v>97.321725999999998</v>
      </c>
      <c r="E43" s="4">
        <v>88.727036999999996</v>
      </c>
      <c r="F43" s="4">
        <v>97.569243999999998</v>
      </c>
      <c r="G43" s="4">
        <v>97.217328300000005</v>
      </c>
      <c r="H43" s="11">
        <f t="shared" si="0"/>
        <v>98.794837659999999</v>
      </c>
      <c r="I43" s="4">
        <v>61.812337300000003</v>
      </c>
      <c r="J43" s="4">
        <v>64.730959499999997</v>
      </c>
      <c r="K43" s="4">
        <v>78.043249399999993</v>
      </c>
      <c r="L43" s="4">
        <v>60.771687100000001</v>
      </c>
      <c r="M43" s="4">
        <v>52.248536700000002</v>
      </c>
      <c r="N43" s="4">
        <v>64.206990200000007</v>
      </c>
      <c r="O43" s="11">
        <f t="shared" si="1"/>
        <v>63.635626699999996</v>
      </c>
      <c r="P43" s="7">
        <f t="shared" si="2"/>
        <v>79.617086227272736</v>
      </c>
    </row>
    <row r="44" spans="1:16" x14ac:dyDescent="0.25">
      <c r="A44" s="1" t="s">
        <v>29</v>
      </c>
      <c r="B44" s="1" t="s">
        <v>81</v>
      </c>
      <c r="C44" s="4">
        <v>98.421963000000005</v>
      </c>
      <c r="D44" s="4">
        <v>98.472184999999996</v>
      </c>
      <c r="E44" s="4">
        <v>102.726314</v>
      </c>
      <c r="F44" s="4">
        <v>85.586547999999993</v>
      </c>
      <c r="G44" s="4">
        <v>95.242914299999995</v>
      </c>
      <c r="H44" s="11">
        <f t="shared" si="0"/>
        <v>96.089984859999987</v>
      </c>
      <c r="I44" s="4">
        <v>64.810352699999996</v>
      </c>
      <c r="J44" s="4">
        <v>74.295757600000002</v>
      </c>
      <c r="K44" s="4">
        <v>87.415290600000006</v>
      </c>
      <c r="L44" s="4">
        <v>59.532857999999997</v>
      </c>
      <c r="M44" s="4">
        <v>48.582179799999999</v>
      </c>
      <c r="N44" s="4">
        <v>77.894932699999998</v>
      </c>
      <c r="O44" s="11">
        <f t="shared" si="1"/>
        <v>68.755228566666673</v>
      </c>
      <c r="P44" s="7">
        <f t="shared" si="2"/>
        <v>81.180117790909094</v>
      </c>
    </row>
    <row r="45" spans="1:16" x14ac:dyDescent="0.25">
      <c r="A45" s="1" t="s">
        <v>29</v>
      </c>
      <c r="B45" s="1" t="s">
        <v>66</v>
      </c>
      <c r="C45" s="4">
        <v>93.555475000000001</v>
      </c>
      <c r="D45" s="4">
        <v>85.486565999999996</v>
      </c>
      <c r="E45" s="4">
        <v>86.388930000000002</v>
      </c>
      <c r="F45" s="4">
        <v>94.466723999999999</v>
      </c>
      <c r="G45" s="4">
        <v>88.904572700000003</v>
      </c>
      <c r="H45" s="11">
        <f t="shared" si="0"/>
        <v>89.76045354</v>
      </c>
      <c r="I45" s="4">
        <v>57.197728300000001</v>
      </c>
      <c r="J45" s="4">
        <v>65.818913899999998</v>
      </c>
      <c r="K45" s="4">
        <v>77.158865399999996</v>
      </c>
      <c r="L45" s="4">
        <v>53.934095399999997</v>
      </c>
      <c r="M45" s="4">
        <v>47.9005577</v>
      </c>
      <c r="N45" s="4">
        <v>51.392255499999997</v>
      </c>
      <c r="O45" s="11">
        <f t="shared" si="1"/>
        <v>58.900402699999994</v>
      </c>
      <c r="P45" s="7">
        <f t="shared" si="2"/>
        <v>72.92769853636365</v>
      </c>
    </row>
    <row r="46" spans="1:16" x14ac:dyDescent="0.25">
      <c r="A46" s="1" t="s">
        <v>82</v>
      </c>
      <c r="B46" s="1" t="s">
        <v>65</v>
      </c>
      <c r="C46" s="4">
        <v>93.505274</v>
      </c>
      <c r="D46" s="4">
        <v>89.392756000000006</v>
      </c>
      <c r="E46" s="4">
        <v>88.750722999999994</v>
      </c>
      <c r="F46" s="4">
        <v>89.131614999999996</v>
      </c>
      <c r="G46" s="4">
        <v>87.647834700000004</v>
      </c>
      <c r="H46" s="11">
        <f t="shared" si="0"/>
        <v>89.685640540000009</v>
      </c>
      <c r="I46" s="4">
        <v>48.688156999999997</v>
      </c>
      <c r="J46" s="4">
        <v>61.407814799999997</v>
      </c>
      <c r="K46" s="4">
        <v>69.827398599999995</v>
      </c>
      <c r="L46" s="4">
        <v>46.245213800000002</v>
      </c>
      <c r="M46" s="4">
        <v>46.792933499999997</v>
      </c>
      <c r="N46" s="4">
        <v>66.687686099999993</v>
      </c>
      <c r="O46" s="11">
        <f t="shared" si="1"/>
        <v>56.608200633333333</v>
      </c>
      <c r="P46" s="7">
        <f t="shared" si="2"/>
        <v>71.643400590909096</v>
      </c>
    </row>
    <row r="47" spans="1:16" x14ac:dyDescent="0.25">
      <c r="A47" s="1" t="s">
        <v>53</v>
      </c>
      <c r="B47" s="1" t="s">
        <v>54</v>
      </c>
      <c r="C47" s="4">
        <v>97.449602999999996</v>
      </c>
      <c r="D47" s="4">
        <v>81.162696999999994</v>
      </c>
      <c r="E47" s="4">
        <v>76.048906000000002</v>
      </c>
      <c r="F47" s="4">
        <v>90.789599999999993</v>
      </c>
      <c r="G47" s="4">
        <v>89.004237700000004</v>
      </c>
      <c r="H47" s="11">
        <f t="shared" si="0"/>
        <v>86.891008740000004</v>
      </c>
      <c r="I47" s="4">
        <v>45.574605400000003</v>
      </c>
      <c r="J47" s="4">
        <v>68.0137596</v>
      </c>
      <c r="K47" s="4">
        <v>75.737072699999999</v>
      </c>
      <c r="L47" s="4">
        <v>51.8304312</v>
      </c>
      <c r="M47" s="4">
        <v>43.1384896</v>
      </c>
      <c r="N47" s="4">
        <v>71.224254599999995</v>
      </c>
      <c r="O47" s="11">
        <f t="shared" si="1"/>
        <v>59.253102183333333</v>
      </c>
      <c r="P47" s="7">
        <f t="shared" si="2"/>
        <v>71.815786981818178</v>
      </c>
    </row>
    <row r="48" spans="1:16" x14ac:dyDescent="0.25">
      <c r="A48" s="1" t="s">
        <v>53</v>
      </c>
      <c r="B48" s="1" t="s">
        <v>55</v>
      </c>
      <c r="C48" s="4">
        <v>85.730941000000001</v>
      </c>
      <c r="D48" s="4">
        <v>79.301991999999998</v>
      </c>
      <c r="E48" s="4">
        <v>91.013446000000002</v>
      </c>
      <c r="F48" s="4">
        <v>83.805428000000006</v>
      </c>
      <c r="G48" s="4">
        <v>91.9171841</v>
      </c>
      <c r="H48" s="11">
        <f t="shared" si="0"/>
        <v>86.353798220000002</v>
      </c>
      <c r="I48" s="4">
        <v>61.7878805</v>
      </c>
      <c r="J48" s="4">
        <v>80.888893999999993</v>
      </c>
      <c r="K48" s="4">
        <v>83.087506599999998</v>
      </c>
      <c r="L48" s="4">
        <v>55.965163599999997</v>
      </c>
      <c r="M48" s="4">
        <v>43.476548200000003</v>
      </c>
      <c r="N48" s="4">
        <v>60.607826500000002</v>
      </c>
      <c r="O48" s="11">
        <f t="shared" si="1"/>
        <v>64.302303233333333</v>
      </c>
      <c r="P48" s="7">
        <f t="shared" si="2"/>
        <v>74.325710045454542</v>
      </c>
    </row>
    <row r="49" spans="1:16" x14ac:dyDescent="0.25">
      <c r="C49" s="15"/>
      <c r="D49" s="15"/>
      <c r="E49" s="15"/>
      <c r="F49" s="15"/>
      <c r="G49" s="15"/>
      <c r="H49" s="16"/>
      <c r="I49" s="15"/>
      <c r="J49" s="15"/>
      <c r="K49" s="15"/>
      <c r="L49" s="15"/>
      <c r="M49" s="15"/>
      <c r="N49" s="15"/>
      <c r="O49" s="16"/>
      <c r="P49" s="7"/>
    </row>
    <row r="50" spans="1:16" x14ac:dyDescent="0.25">
      <c r="A50" s="1" t="s">
        <v>6</v>
      </c>
      <c r="C50" s="4">
        <f t="shared" ref="C50:O50" si="3">AVERAGE(C7:C49)</f>
        <v>93.619067833333332</v>
      </c>
      <c r="D50" s="4">
        <f t="shared" si="3"/>
        <v>88.750443414634148</v>
      </c>
      <c r="E50" s="4">
        <f t="shared" si="3"/>
        <v>84.094467761904767</v>
      </c>
      <c r="F50" s="4">
        <f t="shared" si="3"/>
        <v>96.178537690476205</v>
      </c>
      <c r="G50" s="4">
        <f t="shared" si="3"/>
        <v>91.241204530952402</v>
      </c>
      <c r="H50" s="11">
        <f t="shared" si="3"/>
        <v>90.797526095119068</v>
      </c>
      <c r="I50" s="4">
        <f t="shared" si="3"/>
        <v>57.519593669047623</v>
      </c>
      <c r="J50" s="4">
        <f t="shared" si="3"/>
        <v>67.879539823809523</v>
      </c>
      <c r="K50" s="4">
        <f t="shared" si="3"/>
        <v>76.288581419047617</v>
      </c>
      <c r="L50" s="4">
        <f t="shared" si="3"/>
        <v>53.516759983333337</v>
      </c>
      <c r="M50" s="4">
        <f t="shared" si="3"/>
        <v>46.752009804878057</v>
      </c>
      <c r="N50" s="4">
        <f t="shared" si="3"/>
        <v>65.934807682926845</v>
      </c>
      <c r="O50" s="11">
        <f t="shared" si="3"/>
        <v>61.379186638888896</v>
      </c>
      <c r="P50" s="7">
        <f>AVERAGE(P7:P49)</f>
        <v>74.782231463663422</v>
      </c>
    </row>
    <row r="51" spans="1:16" x14ac:dyDescent="0.25">
      <c r="A51" s="1" t="s">
        <v>7</v>
      </c>
      <c r="C51" s="4">
        <v>6.4</v>
      </c>
      <c r="D51" s="4">
        <v>7.15</v>
      </c>
      <c r="E51" s="4">
        <v>9.06</v>
      </c>
      <c r="F51" s="4">
        <v>9.8000000000000007</v>
      </c>
      <c r="G51" s="4">
        <v>5.3</v>
      </c>
      <c r="H51" s="11"/>
      <c r="I51" s="4">
        <v>12.04</v>
      </c>
      <c r="J51" s="4">
        <v>10.4</v>
      </c>
      <c r="K51" s="4">
        <v>10.050000000000001</v>
      </c>
      <c r="L51" s="4">
        <v>18</v>
      </c>
      <c r="M51" s="4">
        <v>14.4</v>
      </c>
      <c r="N51" s="4">
        <v>15.7</v>
      </c>
      <c r="O51" s="11"/>
      <c r="P51" s="7"/>
    </row>
    <row r="52" spans="1:16" ht="15.75" x14ac:dyDescent="0.25">
      <c r="A52" s="1" t="s">
        <v>10</v>
      </c>
      <c r="C52" s="4">
        <v>61</v>
      </c>
      <c r="D52" s="4">
        <v>72</v>
      </c>
      <c r="E52" s="4">
        <v>62</v>
      </c>
      <c r="F52" s="4">
        <v>42</v>
      </c>
      <c r="G52" s="4">
        <v>63</v>
      </c>
      <c r="H52" s="11"/>
      <c r="I52" s="4">
        <v>60</v>
      </c>
      <c r="J52" s="4">
        <v>55</v>
      </c>
      <c r="K52" s="4">
        <v>55</v>
      </c>
      <c r="L52" s="4">
        <v>44</v>
      </c>
      <c r="M52" s="4">
        <v>44</v>
      </c>
      <c r="N52" s="4">
        <v>68</v>
      </c>
      <c r="O52" s="11"/>
      <c r="P52" s="7"/>
    </row>
    <row r="53" spans="1:16" x14ac:dyDescent="0.25">
      <c r="A53" s="1" t="s">
        <v>8</v>
      </c>
      <c r="C53" s="4">
        <v>9.6999999999999993</v>
      </c>
      <c r="D53" s="4">
        <v>10.3</v>
      </c>
      <c r="E53" s="4">
        <v>12.3</v>
      </c>
      <c r="F53" s="4" t="s">
        <v>32</v>
      </c>
      <c r="G53" s="4">
        <v>7.9</v>
      </c>
      <c r="H53" s="11"/>
      <c r="I53" s="4">
        <v>11.2</v>
      </c>
      <c r="J53" s="4">
        <v>11.5</v>
      </c>
      <c r="K53" s="4">
        <v>12.4</v>
      </c>
      <c r="L53" s="4">
        <v>15.9</v>
      </c>
      <c r="M53" s="4" t="s">
        <v>32</v>
      </c>
      <c r="N53" s="4">
        <v>16.399999999999999</v>
      </c>
      <c r="O53" s="11"/>
      <c r="P53" s="7"/>
    </row>
    <row r="54" spans="1:16" x14ac:dyDescent="0.25">
      <c r="A54" s="1" t="s">
        <v>9</v>
      </c>
      <c r="C54" s="2">
        <v>82</v>
      </c>
      <c r="D54" s="2">
        <v>82</v>
      </c>
      <c r="E54" s="2">
        <v>82</v>
      </c>
      <c r="F54" s="2">
        <v>82</v>
      </c>
      <c r="G54" s="2">
        <v>82</v>
      </c>
      <c r="H54" s="11"/>
      <c r="I54" s="2">
        <v>82</v>
      </c>
      <c r="J54" s="2">
        <v>82</v>
      </c>
      <c r="K54" s="2">
        <v>82</v>
      </c>
      <c r="L54" s="2">
        <v>82</v>
      </c>
      <c r="M54" s="2">
        <v>82</v>
      </c>
      <c r="N54" s="2">
        <v>82</v>
      </c>
      <c r="O54" s="11"/>
      <c r="P54" s="7"/>
    </row>
    <row r="55" spans="1:16" x14ac:dyDescent="0.25">
      <c r="A55" s="19" t="s">
        <v>33</v>
      </c>
      <c r="B55" s="18"/>
      <c r="C55" s="18"/>
      <c r="D55" s="21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21"/>
      <c r="P55" s="22"/>
    </row>
    <row r="56" spans="1:16" x14ac:dyDescent="0.25">
      <c r="D56"/>
    </row>
    <row r="57" spans="1:16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6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</sheetData>
  <sortState xmlns:xlrd2="http://schemas.microsoft.com/office/spreadsheetml/2017/richdata2" ref="A7:O49">
    <sortCondition ref="A7:A49"/>
    <sortCondition ref="B7:B49"/>
  </sortState>
  <mergeCells count="2">
    <mergeCell ref="A2:P2"/>
    <mergeCell ref="A1:P1"/>
  </mergeCells>
  <printOptions horizontalCentered="1" gridLines="1"/>
  <pageMargins left="0.7" right="0.7" top="0.75" bottom="0.75" header="0.3" footer="0.3"/>
  <pageSetup scale="70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cp:lastPrinted>2024-10-30T21:21:10Z</cp:lastPrinted>
  <dcterms:created xsi:type="dcterms:W3CDTF">2023-10-17T13:38:59Z</dcterms:created>
  <dcterms:modified xsi:type="dcterms:W3CDTF">2024-12-03T15:38:01Z</dcterms:modified>
</cp:coreProperties>
</file>