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FRWEB01\www\mafes\variety-trials\docs\rice\"/>
    </mc:Choice>
  </mc:AlternateContent>
  <xr:revisionPtr revIDLastSave="0" documentId="8_{13AF069A-1DA8-4B28-B79E-50415236C1CE}" xr6:coauthVersionLast="47" xr6:coauthVersionMax="47" xr10:uidLastSave="{00000000-0000-0000-0000-000000000000}"/>
  <bookViews>
    <workbookView xWindow="-120" yWindow="-120" windowWidth="24240" windowHeight="17640" xr2:uid="{E57EA8C7-B440-435F-B3D5-02AA6CAE6553}"/>
  </bookViews>
  <sheets>
    <sheet name="Table 1" sheetId="1" r:id="rId1"/>
  </sheets>
  <definedNames>
    <definedName name="_xlnm.Print_Area" localSheetId="0">'Table 1'!$A$1:$H$48</definedName>
    <definedName name="_xlnm.Print_Titles" localSheetId="0">'Table 1'!$1:$4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" i="1" l="1"/>
  <c r="G43" i="1" s="1"/>
  <c r="H6" i="1"/>
  <c r="G7" i="1"/>
  <c r="H7" i="1"/>
  <c r="G8" i="1"/>
  <c r="H8" i="1"/>
  <c r="G9" i="1"/>
  <c r="H9" i="1"/>
  <c r="G10" i="1"/>
  <c r="H10" i="1"/>
  <c r="G12" i="1"/>
  <c r="H12" i="1"/>
  <c r="G13" i="1"/>
  <c r="H13" i="1" s="1"/>
  <c r="G14" i="1"/>
  <c r="H14" i="1"/>
  <c r="G15" i="1"/>
  <c r="H15" i="1" s="1"/>
  <c r="G16" i="1"/>
  <c r="H16" i="1"/>
  <c r="G17" i="1"/>
  <c r="H17" i="1" s="1"/>
  <c r="G18" i="1"/>
  <c r="H18" i="1"/>
  <c r="G19" i="1"/>
  <c r="H19" i="1" s="1"/>
  <c r="G20" i="1"/>
  <c r="H20" i="1"/>
  <c r="G21" i="1"/>
  <c r="H21" i="1" s="1"/>
  <c r="G22" i="1"/>
  <c r="H22" i="1"/>
  <c r="G23" i="1"/>
  <c r="H23" i="1" s="1"/>
  <c r="G24" i="1"/>
  <c r="H24" i="1"/>
  <c r="G25" i="1"/>
  <c r="H25" i="1" s="1"/>
  <c r="G27" i="1"/>
  <c r="H27" i="1"/>
  <c r="G28" i="1"/>
  <c r="H28" i="1" s="1"/>
  <c r="G29" i="1"/>
  <c r="H29" i="1"/>
  <c r="G30" i="1"/>
  <c r="H30" i="1" s="1"/>
  <c r="G31" i="1"/>
  <c r="H31" i="1"/>
  <c r="G32" i="1"/>
  <c r="H32" i="1" s="1"/>
  <c r="G33" i="1"/>
  <c r="H33" i="1"/>
  <c r="G34" i="1"/>
  <c r="H34" i="1" s="1"/>
  <c r="G35" i="1"/>
  <c r="H35" i="1"/>
  <c r="G36" i="1"/>
  <c r="H36" i="1" s="1"/>
  <c r="G37" i="1"/>
  <c r="H37" i="1"/>
  <c r="G38" i="1"/>
  <c r="H38" i="1" s="1"/>
  <c r="G39" i="1"/>
  <c r="H39" i="1"/>
  <c r="G40" i="1"/>
  <c r="H40" i="1" s="1"/>
  <c r="G41" i="1"/>
  <c r="H41" i="1"/>
  <c r="B43" i="1"/>
  <c r="C43" i="1"/>
  <c r="D43" i="1"/>
  <c r="E43" i="1"/>
  <c r="F43" i="1"/>
</calcChain>
</file>

<file path=xl/sharedStrings.xml><?xml version="1.0" encoding="utf-8"?>
<sst xmlns="http://schemas.openxmlformats.org/spreadsheetml/2006/main" count="68" uniqueCount="60">
  <si>
    <r>
      <t>1</t>
    </r>
    <r>
      <rPr>
        <sz val="8"/>
        <color rgb="FF000000"/>
        <rFont val="Arial"/>
        <family val="2"/>
      </rPr>
      <t>Stability is calculated by dividing the standard deviation by the mean and multiplying by 100.  The lower the number, the more stable it is across multiple locations.</t>
    </r>
  </si>
  <si>
    <t>May 12</t>
  </si>
  <si>
    <t>April 21</t>
  </si>
  <si>
    <t>May 13</t>
  </si>
  <si>
    <t>May 7</t>
  </si>
  <si>
    <t>Emergence date</t>
  </si>
  <si>
    <t>May 4</t>
  </si>
  <si>
    <t>April 11</t>
  </si>
  <si>
    <t>May 3</t>
  </si>
  <si>
    <t>April 27</t>
  </si>
  <si>
    <t>Planting Date</t>
  </si>
  <si>
    <t>CV (%)</t>
  </si>
  <si>
    <t>LSD (.05)</t>
  </si>
  <si>
    <t>Location Mean</t>
  </si>
  <si>
    <t>RU2104099</t>
  </si>
  <si>
    <t>Addi Jo</t>
  </si>
  <si>
    <t>Rex</t>
  </si>
  <si>
    <t>RU1904123</t>
  </si>
  <si>
    <t>RU2104075</t>
  </si>
  <si>
    <t>RU2004099</t>
  </si>
  <si>
    <t>Leland</t>
  </si>
  <si>
    <t>Thad</t>
  </si>
  <si>
    <t>RU2104123</t>
  </si>
  <si>
    <t>Diamond</t>
  </si>
  <si>
    <t>RU2104127</t>
  </si>
  <si>
    <t>RU1904163</t>
  </si>
  <si>
    <t>RU1904139</t>
  </si>
  <si>
    <t>RU2004083</t>
  </si>
  <si>
    <t>RU2004091</t>
  </si>
  <si>
    <t>Conventional</t>
  </si>
  <si>
    <t>RU2104139</t>
  </si>
  <si>
    <t>RU2004224</t>
  </si>
  <si>
    <t>RU2004187</t>
  </si>
  <si>
    <t>PVL03</t>
  </si>
  <si>
    <t>CLHA02 </t>
  </si>
  <si>
    <t>CLL17</t>
  </si>
  <si>
    <t>CLL15</t>
  </si>
  <si>
    <t>RU2004191</t>
  </si>
  <si>
    <t>RU2104219</t>
  </si>
  <si>
    <t>RU2004195</t>
  </si>
  <si>
    <t>RU2004071</t>
  </si>
  <si>
    <t>RU2104087</t>
  </si>
  <si>
    <t>CLL16</t>
  </si>
  <si>
    <t>CLL18</t>
  </si>
  <si>
    <t>Clearfield/Provisia</t>
  </si>
  <si>
    <t>RTv7231 MA</t>
  </si>
  <si>
    <t>RT7331 MA</t>
  </si>
  <si>
    <t>RT7421 FP</t>
  </si>
  <si>
    <t>XP778</t>
  </si>
  <si>
    <t>XP780</t>
  </si>
  <si>
    <t>Hybrids</t>
  </si>
  <si>
    <t>bu/A</t>
  </si>
  <si>
    <r>
      <t>Stability</t>
    </r>
    <r>
      <rPr>
        <b/>
        <vertAlign val="superscript"/>
        <sz val="8"/>
        <color rgb="FF000000"/>
        <rFont val="Arial"/>
        <family val="2"/>
      </rPr>
      <t>1</t>
    </r>
  </si>
  <si>
    <t>Average</t>
  </si>
  <si>
    <t>Stoneville</t>
  </si>
  <si>
    <t>Shaw</t>
  </si>
  <si>
    <t>Hollandale</t>
  </si>
  <si>
    <t>Benoit</t>
  </si>
  <si>
    <t>Entry</t>
  </si>
  <si>
    <t>Table 1.   Average rough rice yields of varieties, hybrids, and experimental lines evaluated in on-farm trials at five locations in Mississippi, 2022. (Sorted by highest average yield per group)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</si>
</sst>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,##0.0"/>
  </numFmts>
  <fonts count="10" x14ac:knownFonts="1">
    <font>
      <sz val="11"/>
      <color theme="1"/>
      <name val="Calibri"/>
      <family val="2"/>
      <scheme val="minor"/>
    </font>
    <font>
      <vertAlign val="superscript"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rgb="FF000000"/>
      <name val="Arial"/>
      <family val="2"/>
    </font>
    <font>
      <i/>
      <sz val="8"/>
      <color rgb="FF000000"/>
      <name val="Arial"/>
      <family val="2"/>
    </font>
    <font>
      <b/>
      <vertAlign val="superscript"/>
      <sz val="8"/>
      <color rgb="FF000000"/>
      <name val="Arial"/>
      <family val="2"/>
    </font>
    <font>
      <b/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 wrapText="1"/>
    </xf>
    <xf numFmtId="9" fontId="3" fillId="0" borderId="0" xfId="0" applyNumberFormat="1" applyFont="1" applyAlignment="1">
      <alignment horizontal="center" vertical="center" wrapText="1"/>
    </xf>
    <xf numFmtId="0" fontId="3" fillId="0" borderId="0" xfId="0" quotePrefix="1" applyFont="1"/>
    <xf numFmtId="0" fontId="5" fillId="2" borderId="4" xfId="0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5" fontId="3" fillId="2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3" fillId="0" borderId="8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0" fontId="3" fillId="0" borderId="6" xfId="0" applyFont="1" applyBorder="1"/>
    <xf numFmtId="1" fontId="3" fillId="0" borderId="10" xfId="0" applyNumberFormat="1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166" fontId="3" fillId="0" borderId="0" xfId="0" applyNumberFormat="1" applyFont="1" applyAlignment="1">
      <alignment horizont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144576</xdr:colOff>
      <xdr:row>0</xdr:row>
      <xdr:rowOff>136071</xdr:rowOff>
    </xdr:from>
    <xdr:ext cx="4507366" cy="632187"/>
    <xdr:pic>
      <xdr:nvPicPr>
        <xdr:cNvPr id="2" name="Picture 1">
          <a:extLst>
            <a:ext uri="{FF2B5EF4-FFF2-40B4-BE49-F238E27FC236}">
              <a16:creationId xmlns:a16="http://schemas.microsoft.com/office/drawing/2014/main" id="{5A2318DF-7258-43BD-8F37-AF62B1A32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176" y="136071"/>
          <a:ext cx="4507366" cy="63218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CEC73-ED1E-4446-9344-0D768A5868AD}">
  <dimension ref="A1:L48"/>
  <sheetViews>
    <sheetView tabSelected="1" zoomScale="112" zoomScaleNormal="112" workbookViewId="0">
      <selection sqref="A1:H48"/>
    </sheetView>
  </sheetViews>
  <sheetFormatPr defaultColWidth="9.140625" defaultRowHeight="15" x14ac:dyDescent="0.25"/>
  <cols>
    <col min="1" max="1" width="14.85546875" style="1" customWidth="1"/>
    <col min="2" max="8" width="12.5703125" style="1" customWidth="1"/>
    <col min="9" max="11" width="9.140625" style="1"/>
    <col min="12" max="12" width="12.5703125" style="1" customWidth="1"/>
    <col min="13" max="16384" width="9.140625" style="1"/>
  </cols>
  <sheetData>
    <row r="1" spans="1:12" ht="75" customHeight="1" thickBot="1" x14ac:dyDescent="0.3">
      <c r="A1" s="48"/>
      <c r="B1" s="48"/>
      <c r="C1" s="48"/>
      <c r="D1" s="48"/>
      <c r="E1" s="48"/>
      <c r="F1" s="48"/>
      <c r="G1" s="48"/>
      <c r="H1" s="48"/>
    </row>
    <row r="2" spans="1:12" ht="34.5" customHeight="1" x14ac:dyDescent="0.25">
      <c r="A2" s="47" t="s">
        <v>59</v>
      </c>
      <c r="B2" s="46"/>
      <c r="C2" s="46"/>
      <c r="D2" s="46"/>
      <c r="E2" s="46"/>
      <c r="F2" s="46"/>
      <c r="G2" s="46"/>
      <c r="H2" s="45"/>
    </row>
    <row r="3" spans="1:12" ht="15.75" customHeight="1" x14ac:dyDescent="0.25">
      <c r="A3" s="36" t="s">
        <v>58</v>
      </c>
      <c r="B3" s="44" t="s">
        <v>57</v>
      </c>
      <c r="C3" s="43" t="s">
        <v>56</v>
      </c>
      <c r="D3" s="43" t="s">
        <v>20</v>
      </c>
      <c r="E3" s="43" t="s">
        <v>55</v>
      </c>
      <c r="F3" s="44" t="s">
        <v>54</v>
      </c>
      <c r="G3" s="43" t="s">
        <v>53</v>
      </c>
      <c r="H3" s="42" t="s">
        <v>52</v>
      </c>
      <c r="L3" s="41"/>
    </row>
    <row r="4" spans="1:12" x14ac:dyDescent="0.25">
      <c r="A4" s="40"/>
      <c r="B4" s="39" t="s">
        <v>51</v>
      </c>
      <c r="C4" s="39" t="s">
        <v>51</v>
      </c>
      <c r="D4" s="39" t="s">
        <v>51</v>
      </c>
      <c r="E4" s="39" t="s">
        <v>51</v>
      </c>
      <c r="F4" s="39" t="s">
        <v>51</v>
      </c>
      <c r="G4" s="39" t="s">
        <v>51</v>
      </c>
      <c r="H4" s="38"/>
      <c r="L4" s="37"/>
    </row>
    <row r="5" spans="1:12" x14ac:dyDescent="0.25">
      <c r="A5" s="36" t="s">
        <v>50</v>
      </c>
      <c r="B5" s="35"/>
      <c r="C5" s="35"/>
      <c r="D5" s="35"/>
      <c r="E5" s="35"/>
      <c r="F5" s="35"/>
      <c r="G5" s="35"/>
      <c r="H5" s="34"/>
    </row>
    <row r="6" spans="1:12" x14ac:dyDescent="0.25">
      <c r="A6" s="27" t="s">
        <v>49</v>
      </c>
      <c r="B6" s="26">
        <v>358.79717781301281</v>
      </c>
      <c r="C6" s="26">
        <v>333.85122150553389</v>
      </c>
      <c r="D6" s="26">
        <v>358.23459910684255</v>
      </c>
      <c r="E6" s="26">
        <v>367.59649483608672</v>
      </c>
      <c r="F6" s="26">
        <v>276.10308757609704</v>
      </c>
      <c r="G6" s="26">
        <f>AVERAGE(B6:F6)</f>
        <v>338.91651616751466</v>
      </c>
      <c r="H6" s="22">
        <f>((STDEV(B6:F6)/AVERAGE((B6:F6))*100))</f>
        <v>11.002687658321522</v>
      </c>
      <c r="K6" s="11"/>
      <c r="L6" s="33"/>
    </row>
    <row r="7" spans="1:12" x14ac:dyDescent="0.25">
      <c r="A7" s="27" t="s">
        <v>48</v>
      </c>
      <c r="B7" s="26">
        <v>335.54415734181543</v>
      </c>
      <c r="C7" s="26">
        <v>362.82555631059381</v>
      </c>
      <c r="D7" s="26">
        <v>339.44852303556257</v>
      </c>
      <c r="E7" s="26">
        <v>339.15345677072474</v>
      </c>
      <c r="F7" s="26">
        <v>310.82872560900836</v>
      </c>
      <c r="G7" s="26">
        <f>AVERAGE(B7:F7)</f>
        <v>337.56008381354098</v>
      </c>
      <c r="H7" s="22">
        <f>((STDEV(B7:F7)/AVERAGE((B7:F7))*100))</f>
        <v>5.468640442567942</v>
      </c>
      <c r="K7" s="11"/>
      <c r="L7" s="33"/>
    </row>
    <row r="8" spans="1:12" x14ac:dyDescent="0.25">
      <c r="A8" s="27" t="s">
        <v>47</v>
      </c>
      <c r="B8" s="26">
        <v>391.70380056087947</v>
      </c>
      <c r="C8" s="26">
        <v>288.94725575790977</v>
      </c>
      <c r="D8" s="26">
        <v>326.88613356386679</v>
      </c>
      <c r="E8" s="26">
        <v>347.53325682082357</v>
      </c>
      <c r="F8" s="26">
        <v>314.57794634019939</v>
      </c>
      <c r="G8" s="26">
        <f>AVERAGE(B8:F8)</f>
        <v>333.9296786087358</v>
      </c>
      <c r="H8" s="22">
        <f>((STDEV(B8:F8)/AVERAGE((B8:F8))*100))</f>
        <v>11.569581311553268</v>
      </c>
      <c r="K8" s="11"/>
      <c r="L8" s="33"/>
    </row>
    <row r="9" spans="1:12" x14ac:dyDescent="0.25">
      <c r="A9" s="27" t="s">
        <v>46</v>
      </c>
      <c r="B9" s="26">
        <v>306.33212884875161</v>
      </c>
      <c r="C9" s="26">
        <v>338.24004846332838</v>
      </c>
      <c r="D9" s="26">
        <v>291.72501559838975</v>
      </c>
      <c r="E9" s="26">
        <v>320.58404760997615</v>
      </c>
      <c r="F9" s="26">
        <v>283.93866186743503</v>
      </c>
      <c r="G9" s="26">
        <f>AVERAGE(B9:F9)</f>
        <v>308.16398047757616</v>
      </c>
      <c r="H9" s="22">
        <f>((STDEV(B9:F9)/AVERAGE((B9:F9))*100))</f>
        <v>7.1081788009810589</v>
      </c>
      <c r="L9" s="21"/>
    </row>
    <row r="10" spans="1:12" x14ac:dyDescent="0.25">
      <c r="A10" s="27" t="s">
        <v>45</v>
      </c>
      <c r="B10" s="26">
        <v>311.01076323260759</v>
      </c>
      <c r="C10" s="26">
        <v>266.60034983395474</v>
      </c>
      <c r="D10" s="26">
        <v>251.56510788625999</v>
      </c>
      <c r="E10" s="26">
        <v>262.20114543356596</v>
      </c>
      <c r="F10" s="26">
        <v>246.58848366628365</v>
      </c>
      <c r="G10" s="26">
        <f>AVERAGE(B10:F10)</f>
        <v>267.59317001053444</v>
      </c>
      <c r="H10" s="22">
        <f>((STDEV(B10:F10)/AVERAGE((B10:F10))*100))</f>
        <v>9.551791817641611</v>
      </c>
      <c r="L10" s="21"/>
    </row>
    <row r="11" spans="1:12" x14ac:dyDescent="0.25">
      <c r="A11" s="32" t="s">
        <v>44</v>
      </c>
      <c r="B11" s="31"/>
      <c r="C11" s="31"/>
      <c r="D11" s="31"/>
      <c r="E11" s="31"/>
      <c r="F11" s="31"/>
      <c r="G11" s="31"/>
      <c r="H11" s="30"/>
      <c r="L11" s="21"/>
    </row>
    <row r="12" spans="1:12" x14ac:dyDescent="0.25">
      <c r="A12" s="27" t="s">
        <v>43</v>
      </c>
      <c r="B12" s="26">
        <v>291.41467316340601</v>
      </c>
      <c r="C12" s="26">
        <v>264.10881654896389</v>
      </c>
      <c r="D12" s="26">
        <v>264.34527351211619</v>
      </c>
      <c r="E12" s="26">
        <v>263.29570342664368</v>
      </c>
      <c r="F12" s="26">
        <v>261.75482423422324</v>
      </c>
      <c r="G12" s="26">
        <f>AVERAGE(B12:F12)</f>
        <v>268.9838581770706</v>
      </c>
      <c r="H12" s="22">
        <f>((STDEV(B12:G12)/AVERAGE((B12:G12))*100))</f>
        <v>4.183152217474122</v>
      </c>
    </row>
    <row r="13" spans="1:12" x14ac:dyDescent="0.25">
      <c r="A13" s="27" t="s">
        <v>42</v>
      </c>
      <c r="B13" s="26">
        <v>275.30759020306061</v>
      </c>
      <c r="C13" s="26">
        <v>260.03752522038661</v>
      </c>
      <c r="D13" s="26">
        <v>256.96486792914726</v>
      </c>
      <c r="E13" s="26">
        <v>261.25878742859948</v>
      </c>
      <c r="F13" s="26">
        <v>260.56328557059408</v>
      </c>
      <c r="G13" s="26">
        <f>AVERAGE(B13:F13)</f>
        <v>262.8264112703576</v>
      </c>
      <c r="H13" s="22">
        <f>((STDEV(B13:G13)/AVERAGE((B13:G13))*100))</f>
        <v>2.4391931102628579</v>
      </c>
      <c r="L13" s="33"/>
    </row>
    <row r="14" spans="1:12" x14ac:dyDescent="0.25">
      <c r="A14" s="27" t="s">
        <v>41</v>
      </c>
      <c r="B14" s="26">
        <v>254.36426012508355</v>
      </c>
      <c r="C14" s="26">
        <v>295.04529583607632</v>
      </c>
      <c r="D14" s="26">
        <v>224.67998083191958</v>
      </c>
      <c r="E14" s="26">
        <v>258.48100888111088</v>
      </c>
      <c r="F14" s="26">
        <v>223.31814865664438</v>
      </c>
      <c r="G14" s="26">
        <f>AVERAGE(B14:F14)</f>
        <v>251.17773886616692</v>
      </c>
      <c r="H14" s="22">
        <f>((STDEV(B14:G14)/AVERAGE((B14:G14))*100))</f>
        <v>10.482310923973886</v>
      </c>
      <c r="L14" s="33"/>
    </row>
    <row r="15" spans="1:12" x14ac:dyDescent="0.25">
      <c r="A15" s="27" t="s">
        <v>40</v>
      </c>
      <c r="B15" s="26">
        <v>240.00064694560805</v>
      </c>
      <c r="C15" s="26">
        <v>292.40096751787269</v>
      </c>
      <c r="D15" s="26">
        <v>214.16537064294118</v>
      </c>
      <c r="E15" s="26">
        <v>235.4019006125942</v>
      </c>
      <c r="F15" s="26">
        <v>254.18710102098999</v>
      </c>
      <c r="G15" s="26">
        <f>AVERAGE(B15:F15)</f>
        <v>247.23119734800122</v>
      </c>
      <c r="H15" s="22">
        <f>((STDEV(B15:G15)/AVERAGE((B15:G15))*100))</f>
        <v>10.507530506687571</v>
      </c>
      <c r="L15" s="33"/>
    </row>
    <row r="16" spans="1:12" x14ac:dyDescent="0.25">
      <c r="A16" s="27" t="s">
        <v>39</v>
      </c>
      <c r="B16" s="26">
        <v>247.65402601555246</v>
      </c>
      <c r="C16" s="26">
        <v>262.77302343432518</v>
      </c>
      <c r="D16" s="26">
        <v>230.34868702469024</v>
      </c>
      <c r="E16" s="26">
        <v>244.54993066421937</v>
      </c>
      <c r="F16" s="26">
        <v>219.19534849621303</v>
      </c>
      <c r="G16" s="26">
        <f>AVERAGE(B16:F16)</f>
        <v>240.90420312700007</v>
      </c>
      <c r="H16" s="22">
        <f>((STDEV(B16:G16)/AVERAGE((B16:G16))*100))</f>
        <v>6.2121068718151822</v>
      </c>
      <c r="L16" s="33"/>
    </row>
    <row r="17" spans="1:12" x14ac:dyDescent="0.25">
      <c r="A17" s="27" t="s">
        <v>38</v>
      </c>
      <c r="B17" s="26">
        <v>251.0479026498806</v>
      </c>
      <c r="C17" s="26">
        <v>278.58092833505953</v>
      </c>
      <c r="D17" s="26">
        <v>217.46825376998547</v>
      </c>
      <c r="E17" s="26">
        <v>236.87201456116489</v>
      </c>
      <c r="F17" s="26">
        <v>210.68532606450796</v>
      </c>
      <c r="G17" s="26">
        <f>AVERAGE(B17:F17)</f>
        <v>238.93088507611969</v>
      </c>
      <c r="H17" s="22">
        <f>((STDEV(B17:G17)/AVERAGE((B17:G17))*100))</f>
        <v>10.220462230369396</v>
      </c>
      <c r="L17" s="33"/>
    </row>
    <row r="18" spans="1:12" x14ac:dyDescent="0.25">
      <c r="A18" s="27" t="s">
        <v>37</v>
      </c>
      <c r="B18" s="26">
        <v>256.94031564237747</v>
      </c>
      <c r="C18" s="26">
        <v>256.45153003397303</v>
      </c>
      <c r="D18" s="26">
        <v>228.24059737439055</v>
      </c>
      <c r="E18" s="26">
        <v>230.55877978081494</v>
      </c>
      <c r="F18" s="26">
        <v>212.27988914970285</v>
      </c>
      <c r="G18" s="26">
        <f>AVERAGE(B18:F18)</f>
        <v>236.89422239625173</v>
      </c>
      <c r="H18" s="22">
        <f>((STDEV(B18:G18)/AVERAGE((B18:G18))*100))</f>
        <v>7.3242117838673639</v>
      </c>
      <c r="L18" s="33"/>
    </row>
    <row r="19" spans="1:12" x14ac:dyDescent="0.25">
      <c r="A19" s="27" t="s">
        <v>36</v>
      </c>
      <c r="B19" s="26">
        <v>245.33385304177895</v>
      </c>
      <c r="C19" s="26">
        <v>245.6256770720675</v>
      </c>
      <c r="D19" s="26">
        <v>223.72323810748998</v>
      </c>
      <c r="E19" s="26">
        <v>236.50650978941673</v>
      </c>
      <c r="F19" s="26">
        <v>232.30596014700706</v>
      </c>
      <c r="G19" s="26">
        <f>AVERAGE(B19:F19)</f>
        <v>236.69904763155199</v>
      </c>
      <c r="H19" s="22">
        <f>((STDEV(B19:G19)/AVERAGE((B19:G19))*100))</f>
        <v>3.4938268512490773</v>
      </c>
      <c r="L19" s="33"/>
    </row>
    <row r="20" spans="1:12" x14ac:dyDescent="0.25">
      <c r="A20" s="27" t="s">
        <v>35</v>
      </c>
      <c r="B20" s="26">
        <v>239.98431494856561</v>
      </c>
      <c r="C20" s="26">
        <v>229.81718870781148</v>
      </c>
      <c r="D20" s="26">
        <v>225.33120229252023</v>
      </c>
      <c r="E20" s="26">
        <v>240.17704119835949</v>
      </c>
      <c r="F20" s="26">
        <v>225.83615731674789</v>
      </c>
      <c r="G20" s="26">
        <f>AVERAGE(B20:F20)</f>
        <v>232.22918089280097</v>
      </c>
      <c r="H20" s="22">
        <f>((STDEV(B20:G20)/AVERAGE((B20:G20))*100))</f>
        <v>2.8405919016160817</v>
      </c>
      <c r="L20" s="33"/>
    </row>
    <row r="21" spans="1:12" x14ac:dyDescent="0.25">
      <c r="A21" s="27" t="s">
        <v>34</v>
      </c>
      <c r="B21" s="26">
        <v>227.10477843570229</v>
      </c>
      <c r="C21" s="26">
        <v>248.30712428374008</v>
      </c>
      <c r="D21" s="26">
        <v>216.39276490127764</v>
      </c>
      <c r="E21" s="26">
        <v>240.48100963202214</v>
      </c>
      <c r="F21" s="26">
        <v>224.53366753160404</v>
      </c>
      <c r="G21" s="26">
        <f>AVERAGE(B21:F21)</f>
        <v>231.36386895686923</v>
      </c>
      <c r="H21" s="22">
        <f>((STDEV(B21:G21)/AVERAGE((B21:G21))*100))</f>
        <v>4.9625196201170629</v>
      </c>
      <c r="L21" s="33"/>
    </row>
    <row r="22" spans="1:12" x14ac:dyDescent="0.25">
      <c r="A22" s="27" t="s">
        <v>33</v>
      </c>
      <c r="B22" s="26">
        <v>240.66313629131</v>
      </c>
      <c r="C22" s="26">
        <v>250.94231443039189</v>
      </c>
      <c r="D22" s="26">
        <v>210.24880967383092</v>
      </c>
      <c r="E22" s="26">
        <v>221.38695306476484</v>
      </c>
      <c r="F22" s="26">
        <v>203.75787659230542</v>
      </c>
      <c r="G22" s="26">
        <f>AVERAGE(B22:F22)</f>
        <v>225.39981801052062</v>
      </c>
      <c r="H22" s="22">
        <f>((STDEV(B22:G22)/AVERAGE((B22:G22))*100))</f>
        <v>7.9349171383210226</v>
      </c>
      <c r="L22" s="33"/>
    </row>
    <row r="23" spans="1:12" x14ac:dyDescent="0.25">
      <c r="A23" s="27" t="s">
        <v>32</v>
      </c>
      <c r="B23" s="26">
        <v>225.42777796164964</v>
      </c>
      <c r="C23" s="26">
        <v>237.74494650838992</v>
      </c>
      <c r="D23" s="26">
        <v>222.85035342844694</v>
      </c>
      <c r="E23" s="26">
        <v>226.5413472577406</v>
      </c>
      <c r="F23" s="26">
        <v>205.39654820175696</v>
      </c>
      <c r="G23" s="26">
        <f>AVERAGE(B23:F23)</f>
        <v>223.59219467159681</v>
      </c>
      <c r="H23" s="22">
        <f>((STDEV(B23:G23)/AVERAGE((B23:G23))*100))</f>
        <v>4.6650624486345746</v>
      </c>
      <c r="L23" s="33"/>
    </row>
    <row r="24" spans="1:12" x14ac:dyDescent="0.25">
      <c r="A24" s="27" t="s">
        <v>31</v>
      </c>
      <c r="B24" s="26">
        <v>233.08431613727899</v>
      </c>
      <c r="C24" s="26">
        <v>210.44474728262068</v>
      </c>
      <c r="D24" s="26">
        <v>197.18326484745856</v>
      </c>
      <c r="E24" s="26">
        <v>214.98087780010366</v>
      </c>
      <c r="F24" s="26">
        <v>181.65781657816581</v>
      </c>
      <c r="G24" s="26">
        <f>AVERAGE(B24:F24)</f>
        <v>207.47020452912557</v>
      </c>
      <c r="H24" s="22">
        <f>((STDEV(B24:G24)/AVERAGE((B24:G24))*100))</f>
        <v>8.3301600524109656</v>
      </c>
      <c r="L24" s="33"/>
    </row>
    <row r="25" spans="1:12" x14ac:dyDescent="0.25">
      <c r="A25" s="27" t="s">
        <v>30</v>
      </c>
      <c r="B25" s="26">
        <v>205.65955286349731</v>
      </c>
      <c r="C25" s="26">
        <v>133.40068925622609</v>
      </c>
      <c r="D25" s="26">
        <v>233.73043338294045</v>
      </c>
      <c r="E25" s="26">
        <v>230.95090537886361</v>
      </c>
      <c r="F25" s="26">
        <v>205.83893898087246</v>
      </c>
      <c r="G25" s="26">
        <f>AVERAGE(B25:F25)</f>
        <v>201.91610397247996</v>
      </c>
      <c r="H25" s="22">
        <f>((STDEV(B25:G25)/AVERAGE((B25:G25))*100))</f>
        <v>17.964777771253299</v>
      </c>
      <c r="L25" s="33"/>
    </row>
    <row r="26" spans="1:12" x14ac:dyDescent="0.25">
      <c r="A26" s="32" t="s">
        <v>29</v>
      </c>
      <c r="B26" s="31"/>
      <c r="C26" s="31"/>
      <c r="D26" s="31"/>
      <c r="E26" s="31"/>
      <c r="F26" s="31"/>
      <c r="G26" s="31"/>
      <c r="H26" s="30"/>
    </row>
    <row r="27" spans="1:12" x14ac:dyDescent="0.25">
      <c r="A27" s="27" t="s">
        <v>28</v>
      </c>
      <c r="B27" s="26">
        <v>255.77359415250572</v>
      </c>
      <c r="C27" s="26">
        <v>263.8820129042262</v>
      </c>
      <c r="D27" s="26">
        <v>237.96004984039081</v>
      </c>
      <c r="E27" s="26">
        <v>245.8768729882139</v>
      </c>
      <c r="F27" s="26">
        <v>242.14636450780597</v>
      </c>
      <c r="G27" s="26">
        <f>AVERAGE(B27:F27)</f>
        <v>249.12777887862853</v>
      </c>
      <c r="H27" s="22">
        <f>((STDEV(B27:G27)/AVERAGE((B27:G27))*100))</f>
        <v>3.790550789552098</v>
      </c>
      <c r="L27" s="21"/>
    </row>
    <row r="28" spans="1:12" x14ac:dyDescent="0.25">
      <c r="A28" s="27" t="s">
        <v>27</v>
      </c>
      <c r="B28" s="26">
        <v>230.70533778748268</v>
      </c>
      <c r="C28" s="26">
        <v>273.48677363506772</v>
      </c>
      <c r="D28" s="26">
        <v>236.60716260464173</v>
      </c>
      <c r="E28" s="26">
        <v>249.54398559974049</v>
      </c>
      <c r="F28" s="26">
        <v>239.47760276498954</v>
      </c>
      <c r="G28" s="26">
        <f>AVERAGE(B28:F28)</f>
        <v>245.96417247838446</v>
      </c>
      <c r="H28" s="22">
        <f>((STDEV(B28:G28)/AVERAGE((B28:G28))*100))</f>
        <v>6.1194726058724092</v>
      </c>
      <c r="L28" s="21"/>
    </row>
    <row r="29" spans="1:12" x14ac:dyDescent="0.25">
      <c r="A29" s="27" t="s">
        <v>26</v>
      </c>
      <c r="B29" s="26">
        <v>228.15462914323606</v>
      </c>
      <c r="C29" s="26">
        <v>277.71272022891424</v>
      </c>
      <c r="D29" s="26">
        <v>232.48683013952589</v>
      </c>
      <c r="E29" s="26">
        <v>238.70093812142741</v>
      </c>
      <c r="F29" s="26">
        <v>235.60927171947714</v>
      </c>
      <c r="G29" s="26">
        <f>AVERAGE(B29:F29)</f>
        <v>242.53287787051613</v>
      </c>
      <c r="H29" s="22">
        <f>((STDEV(B29:G29)/AVERAGE((B29:G29))*100))</f>
        <v>7.3939020557319175</v>
      </c>
      <c r="L29" s="21"/>
    </row>
    <row r="30" spans="1:12" x14ac:dyDescent="0.25">
      <c r="A30" s="27" t="s">
        <v>25</v>
      </c>
      <c r="B30" s="26">
        <v>206.02359360207285</v>
      </c>
      <c r="C30" s="26">
        <v>297.36734259920962</v>
      </c>
      <c r="D30" s="26">
        <v>231.57599968280823</v>
      </c>
      <c r="E30" s="26">
        <v>239.26738258633358</v>
      </c>
      <c r="F30" s="26">
        <v>234.43660117542603</v>
      </c>
      <c r="G30" s="26">
        <f>AVERAGE(B30:F30)</f>
        <v>241.73418392917006</v>
      </c>
      <c r="H30" s="22">
        <f>((STDEV(B30:G30)/AVERAGE((B30:G30))*100))</f>
        <v>12.455504296018997</v>
      </c>
      <c r="L30" s="21"/>
    </row>
    <row r="31" spans="1:12" x14ac:dyDescent="0.25">
      <c r="A31" s="27" t="s">
        <v>24</v>
      </c>
      <c r="B31" s="26">
        <v>209.12909860474718</v>
      </c>
      <c r="C31" s="26">
        <v>280.57023681424943</v>
      </c>
      <c r="D31" s="26">
        <v>234.12272332863722</v>
      </c>
      <c r="E31" s="26">
        <v>223.71178912550795</v>
      </c>
      <c r="F31" s="26">
        <v>236.56549471195751</v>
      </c>
      <c r="G31" s="26">
        <f>AVERAGE(B31:F31)</f>
        <v>236.81986851701987</v>
      </c>
      <c r="H31" s="22">
        <f>((STDEV(B31:G31)/AVERAGE((B31:G31))*100))</f>
        <v>10.099095958789569</v>
      </c>
      <c r="K31" s="11"/>
      <c r="L31" s="21"/>
    </row>
    <row r="32" spans="1:12" x14ac:dyDescent="0.25">
      <c r="A32" s="27" t="s">
        <v>23</v>
      </c>
      <c r="B32" s="26">
        <v>215.64235433378246</v>
      </c>
      <c r="C32" s="26">
        <v>282.65501976711147</v>
      </c>
      <c r="D32" s="26">
        <v>222.36026581502784</v>
      </c>
      <c r="E32" s="26">
        <v>239.92353118768224</v>
      </c>
      <c r="F32" s="26">
        <v>220.47939317391172</v>
      </c>
      <c r="G32" s="26">
        <f>AVERAGE(B32:F32)</f>
        <v>236.21211285550316</v>
      </c>
      <c r="H32" s="22">
        <f>((STDEV(B32:G32)/AVERAGE((B32:G32))*100))</f>
        <v>10.427139180735017</v>
      </c>
      <c r="L32" s="21"/>
    </row>
    <row r="33" spans="1:12" x14ac:dyDescent="0.25">
      <c r="A33" s="27" t="s">
        <v>22</v>
      </c>
      <c r="B33" s="26">
        <v>215.99109858496851</v>
      </c>
      <c r="C33" s="26">
        <v>278.63481861614844</v>
      </c>
      <c r="D33" s="26">
        <v>229.67093349221827</v>
      </c>
      <c r="E33" s="26">
        <v>234.35028275727782</v>
      </c>
      <c r="F33" s="26">
        <v>216.62175245537301</v>
      </c>
      <c r="G33" s="26">
        <f>AVERAGE(B33:F33)</f>
        <v>235.0537771811972</v>
      </c>
      <c r="H33" s="22">
        <f>((STDEV(B33:G33)/AVERAGE((B33:G33))*100))</f>
        <v>9.7607378311815296</v>
      </c>
      <c r="L33" s="21"/>
    </row>
    <row r="34" spans="1:12" x14ac:dyDescent="0.25">
      <c r="A34" s="27" t="s">
        <v>21</v>
      </c>
      <c r="B34" s="26">
        <v>228.71467778782903</v>
      </c>
      <c r="C34" s="26">
        <v>261.80838877539753</v>
      </c>
      <c r="D34" s="26">
        <v>214.78942078135807</v>
      </c>
      <c r="E34" s="26">
        <v>246.6916917624292</v>
      </c>
      <c r="F34" s="26">
        <v>222.27197857306317</v>
      </c>
      <c r="G34" s="26">
        <f>AVERAGE(B34:F34)</f>
        <v>234.8552315360154</v>
      </c>
      <c r="H34" s="22">
        <f>((STDEV(B34:G34)/AVERAGE((B34:G34))*100))</f>
        <v>7.2890595332846351</v>
      </c>
      <c r="L34" s="21"/>
    </row>
    <row r="35" spans="1:12" x14ac:dyDescent="0.25">
      <c r="A35" s="27" t="s">
        <v>20</v>
      </c>
      <c r="B35" s="26">
        <v>226.29659124952394</v>
      </c>
      <c r="C35" s="26">
        <v>287.48548180765493</v>
      </c>
      <c r="D35" s="26">
        <v>216.8788535229815</v>
      </c>
      <c r="E35" s="26">
        <v>225.7831254531601</v>
      </c>
      <c r="F35" s="26">
        <v>214.22584287564857</v>
      </c>
      <c r="G35" s="26">
        <f>AVERAGE(B35:F35)</f>
        <v>234.13397898179377</v>
      </c>
      <c r="H35" s="22">
        <f>((STDEV(B35:G35)/AVERAGE((B35:G35))*100))</f>
        <v>11.573887781273072</v>
      </c>
      <c r="L35" s="21"/>
    </row>
    <row r="36" spans="1:12" x14ac:dyDescent="0.25">
      <c r="A36" s="27" t="s">
        <v>19</v>
      </c>
      <c r="B36" s="26">
        <v>229.27234868581394</v>
      </c>
      <c r="C36" s="26">
        <v>261.79166415956047</v>
      </c>
      <c r="D36" s="26">
        <v>223.04604141011205</v>
      </c>
      <c r="E36" s="26">
        <v>216.01791826955807</v>
      </c>
      <c r="F36" s="26">
        <v>219.78989841718521</v>
      </c>
      <c r="G36" s="26">
        <f>AVERAGE(B36:F36)</f>
        <v>229.98357418844597</v>
      </c>
      <c r="H36" s="22">
        <f>((STDEV(B36:G36)/AVERAGE((B36:G36))*100))</f>
        <v>7.1693913049006159</v>
      </c>
      <c r="L36" s="21"/>
    </row>
    <row r="37" spans="1:12" x14ac:dyDescent="0.25">
      <c r="A37" s="27" t="s">
        <v>18</v>
      </c>
      <c r="B37" s="26">
        <v>209.83445511104591</v>
      </c>
      <c r="C37" s="26">
        <v>290.08687679115673</v>
      </c>
      <c r="D37" s="26">
        <v>219.25954806650901</v>
      </c>
      <c r="E37" s="26">
        <v>222.24054152019056</v>
      </c>
      <c r="F37" s="26">
        <v>205.82151685708789</v>
      </c>
      <c r="G37" s="26">
        <f>AVERAGE(B37:F37)</f>
        <v>229.44858766919805</v>
      </c>
      <c r="H37" s="22">
        <f>((STDEV(B37:G37)/AVERAGE((B37:G37))*100))</f>
        <v>13.469434606633415</v>
      </c>
      <c r="K37" s="29"/>
      <c r="L37" s="21"/>
    </row>
    <row r="38" spans="1:12" x14ac:dyDescent="0.25">
      <c r="A38" s="27" t="s">
        <v>17</v>
      </c>
      <c r="B38" s="26">
        <v>240.11825061284335</v>
      </c>
      <c r="C38" s="26">
        <v>255.22692789797048</v>
      </c>
      <c r="D38" s="26">
        <v>221.96328870285458</v>
      </c>
      <c r="E38" s="26">
        <v>221.81741280326742</v>
      </c>
      <c r="F38" s="26">
        <v>206.17864338482204</v>
      </c>
      <c r="G38" s="26">
        <f>AVERAGE(B38:F38)</f>
        <v>229.0609046803516</v>
      </c>
      <c r="H38" s="22">
        <f>((STDEV(B38:G38)/AVERAGE((B38:G38))*100))</f>
        <v>7.3916749453607737</v>
      </c>
      <c r="K38" s="29"/>
      <c r="L38" s="21"/>
    </row>
    <row r="39" spans="1:12" x14ac:dyDescent="0.25">
      <c r="A39" s="27" t="s">
        <v>16</v>
      </c>
      <c r="B39" s="26">
        <v>206.92681355437239</v>
      </c>
      <c r="C39" s="26">
        <v>281.14740692798847</v>
      </c>
      <c r="D39" s="26">
        <v>209.76248048506881</v>
      </c>
      <c r="E39" s="26">
        <v>228.25199553199801</v>
      </c>
      <c r="F39" s="26">
        <v>205.94012057376762</v>
      </c>
      <c r="G39" s="26">
        <f>AVERAGE(B39:F39)</f>
        <v>226.40576341463901</v>
      </c>
      <c r="H39" s="22">
        <f>((STDEV(B39:G39)/AVERAGE((B39:G39))*100))</f>
        <v>12.609816031406748</v>
      </c>
      <c r="K39" s="11"/>
      <c r="L39" s="21"/>
    </row>
    <row r="40" spans="1:12" x14ac:dyDescent="0.25">
      <c r="A40" s="27" t="s">
        <v>15</v>
      </c>
      <c r="B40" s="28">
        <v>210.0108856383705</v>
      </c>
      <c r="C40" s="28">
        <v>281.44166317607693</v>
      </c>
      <c r="D40" s="28">
        <v>221.44162679623923</v>
      </c>
      <c r="E40" s="28">
        <v>206.56443072514571</v>
      </c>
      <c r="F40" s="28">
        <v>196.10158728362777</v>
      </c>
      <c r="G40" s="26">
        <f>AVERAGE(B40:F40)</f>
        <v>223.11203872389206</v>
      </c>
      <c r="H40" s="22">
        <f>((STDEV(B40:G40)/AVERAGE((B40:G40))*100))</f>
        <v>13.565396085045368</v>
      </c>
      <c r="K40" s="11"/>
      <c r="L40" s="21"/>
    </row>
    <row r="41" spans="1:12" x14ac:dyDescent="0.25">
      <c r="A41" s="27" t="s">
        <v>14</v>
      </c>
      <c r="B41" s="26">
        <v>224.29232923153998</v>
      </c>
      <c r="C41" s="26">
        <v>227.34412313137202</v>
      </c>
      <c r="D41" s="26">
        <v>202.41373553429185</v>
      </c>
      <c r="E41" s="26">
        <v>212.06194393131628</v>
      </c>
      <c r="F41" s="26">
        <v>195.50047590097716</v>
      </c>
      <c r="G41" s="26">
        <f>AVERAGE(B41:F41)</f>
        <v>212.32252154589946</v>
      </c>
      <c r="H41" s="22">
        <f>((STDEV(B41:G41)/AVERAGE((B41:G41))*100))</f>
        <v>5.768930390979488</v>
      </c>
      <c r="K41" s="11"/>
      <c r="L41" s="21"/>
    </row>
    <row r="42" spans="1:12" x14ac:dyDescent="0.25">
      <c r="A42" s="25"/>
      <c r="B42" s="24"/>
      <c r="C42" s="23"/>
      <c r="D42" s="24"/>
      <c r="E42" s="23"/>
      <c r="F42" s="24"/>
      <c r="G42" s="23"/>
      <c r="H42" s="22"/>
      <c r="K42" s="11"/>
      <c r="L42" s="21"/>
    </row>
    <row r="43" spans="1:12" x14ac:dyDescent="0.25">
      <c r="A43" s="9" t="s">
        <v>13</v>
      </c>
      <c r="B43" s="20">
        <f>AVERAGE(B6:B10,B12:B25,B27:B41)</f>
        <v>249.24297736182211</v>
      </c>
      <c r="C43" s="20">
        <f>AVERAGE(C6:C10,C12:C25,C27:C41)</f>
        <v>269.31725481092144</v>
      </c>
      <c r="D43" s="20">
        <f>AVERAGE(D6:D10,D12:D25,D27:D41)</f>
        <v>237.87857167978649</v>
      </c>
      <c r="E43" s="20">
        <f>AVERAGE(E6:E10,E12:E25,E27:E41)</f>
        <v>247.9210298032601</v>
      </c>
      <c r="F43" s="20">
        <f>AVERAGE(F6:F10,F12:F25,F27:F41)</f>
        <v>230.72100994045525</v>
      </c>
      <c r="G43" s="20">
        <f>AVERAGE(G6:G10,G12:G25,G27:G41)</f>
        <v>247.01616871924912</v>
      </c>
      <c r="H43" s="19"/>
      <c r="K43" s="11"/>
      <c r="L43" s="18"/>
    </row>
    <row r="44" spans="1:12" x14ac:dyDescent="0.25">
      <c r="A44" s="9" t="s">
        <v>12</v>
      </c>
      <c r="B44" s="17">
        <v>21</v>
      </c>
      <c r="C44" s="17">
        <v>38</v>
      </c>
      <c r="D44" s="17">
        <v>19</v>
      </c>
      <c r="E44" s="17">
        <v>22</v>
      </c>
      <c r="F44" s="17">
        <v>23</v>
      </c>
      <c r="G44" s="16"/>
      <c r="H44" s="12"/>
      <c r="K44" s="11"/>
      <c r="L44" s="15"/>
    </row>
    <row r="45" spans="1:12" x14ac:dyDescent="0.25">
      <c r="A45" s="9" t="s">
        <v>11</v>
      </c>
      <c r="B45" s="14">
        <v>5.0999999999999996</v>
      </c>
      <c r="C45" s="14">
        <v>8.6</v>
      </c>
      <c r="D45" s="14">
        <v>4.9000000000000004</v>
      </c>
      <c r="E45" s="14">
        <v>5.3</v>
      </c>
      <c r="F45" s="14">
        <v>6</v>
      </c>
      <c r="G45" s="13"/>
      <c r="H45" s="12"/>
      <c r="K45" s="11"/>
      <c r="L45" s="10"/>
    </row>
    <row r="46" spans="1:12" x14ac:dyDescent="0.25">
      <c r="A46" s="9" t="s">
        <v>10</v>
      </c>
      <c r="B46" s="8" t="s">
        <v>9</v>
      </c>
      <c r="C46" s="8" t="s">
        <v>7</v>
      </c>
      <c r="D46" s="8" t="s">
        <v>8</v>
      </c>
      <c r="E46" s="8" t="s">
        <v>7</v>
      </c>
      <c r="F46" s="8" t="s">
        <v>6</v>
      </c>
      <c r="G46" s="7"/>
      <c r="H46" s="6"/>
      <c r="L46" s="5"/>
    </row>
    <row r="47" spans="1:12" ht="15" customHeight="1" x14ac:dyDescent="0.25">
      <c r="A47" s="9" t="s">
        <v>5</v>
      </c>
      <c r="B47" s="8" t="s">
        <v>4</v>
      </c>
      <c r="C47" s="8" t="s">
        <v>2</v>
      </c>
      <c r="D47" s="8" t="s">
        <v>3</v>
      </c>
      <c r="E47" s="8" t="s">
        <v>2</v>
      </c>
      <c r="F47" s="8" t="s">
        <v>1</v>
      </c>
      <c r="G47" s="7"/>
      <c r="H47" s="6"/>
      <c r="L47" s="5"/>
    </row>
    <row r="48" spans="1:12" ht="31.5" customHeight="1" thickBot="1" x14ac:dyDescent="0.3">
      <c r="A48" s="4" t="s">
        <v>0</v>
      </c>
      <c r="B48" s="3"/>
      <c r="C48" s="3"/>
      <c r="D48" s="3"/>
      <c r="E48" s="3"/>
      <c r="F48" s="3"/>
      <c r="G48" s="3"/>
      <c r="H48" s="2"/>
    </row>
  </sheetData>
  <mergeCells count="8">
    <mergeCell ref="A1:H1"/>
    <mergeCell ref="A2:H2"/>
    <mergeCell ref="A5:H5"/>
    <mergeCell ref="A11:H11"/>
    <mergeCell ref="A26:H26"/>
    <mergeCell ref="A48:H48"/>
    <mergeCell ref="A3:A4"/>
    <mergeCell ref="H3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1</vt:lpstr>
      <vt:lpstr>'Table 1'!Print_Area</vt:lpstr>
      <vt:lpstr>'Table 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Brasher</dc:creator>
  <cp:lastModifiedBy>Karen Brasher</cp:lastModifiedBy>
  <dcterms:created xsi:type="dcterms:W3CDTF">2022-12-01T19:26:44Z</dcterms:created>
  <dcterms:modified xsi:type="dcterms:W3CDTF">2022-12-01T19:27:27Z</dcterms:modified>
</cp:coreProperties>
</file>