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P:\AgNatMarketing\web\MAFES\variety-trials\docs\peanuts\"/>
    </mc:Choice>
  </mc:AlternateContent>
  <xr:revisionPtr revIDLastSave="0" documentId="8_{FE013ED7-DE54-47EA-917C-7E75EC4CD86E}" xr6:coauthVersionLast="47" xr6:coauthVersionMax="47" xr10:uidLastSave="{00000000-0000-0000-0000-000000000000}"/>
  <bookViews>
    <workbookView xWindow="-120" yWindow="-120" windowWidth="24240" windowHeight="17520" xr2:uid="{00000000-000D-0000-FFFF-FFFF00000000}"/>
  </bookViews>
  <sheets>
    <sheet name="Sheet1" sheetId="1" r:id="rId1"/>
  </sheets>
  <definedNames>
    <definedName name="_xlnm.Print_Area" localSheetId="0">Sheet1!$A$1:$K$39</definedName>
    <definedName name="_xlnm.Print_Titles" localSheetId="0">Sheet1!$1:$5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K6" i="1"/>
  <c r="K33" i="1" s="1"/>
  <c r="J6" i="1"/>
  <c r="J33" i="1" s="1"/>
  <c r="C33" i="1"/>
  <c r="D33" i="1"/>
  <c r="E33" i="1"/>
  <c r="F33" i="1"/>
  <c r="G33" i="1"/>
  <c r="H33" i="1"/>
  <c r="I33" i="1"/>
  <c r="B33" i="1"/>
</calcChain>
</file>

<file path=xl/sharedStrings.xml><?xml version="1.0" encoding="utf-8"?>
<sst xmlns="http://schemas.openxmlformats.org/spreadsheetml/2006/main" count="59" uniqueCount="43">
  <si>
    <t>IPG 517</t>
  </si>
  <si>
    <t>Raymond</t>
  </si>
  <si>
    <t>Yield</t>
  </si>
  <si>
    <t>Mean</t>
  </si>
  <si>
    <t>CV</t>
  </si>
  <si>
    <t>LSD</t>
  </si>
  <si>
    <t>Error DF</t>
  </si>
  <si>
    <t>Stoneville</t>
  </si>
  <si>
    <t>Verona</t>
  </si>
  <si>
    <t>lbs/A</t>
  </si>
  <si>
    <t>%TSMK</t>
  </si>
  <si>
    <t>Grade</t>
  </si>
  <si>
    <t>Overall average</t>
  </si>
  <si>
    <t>Georgia-14N</t>
  </si>
  <si>
    <t>Georgia-18RU</t>
  </si>
  <si>
    <t>Georgia-21GR</t>
  </si>
  <si>
    <t>Beaumont</t>
  </si>
  <si>
    <t>NS</t>
  </si>
  <si>
    <r>
      <t>R</t>
    </r>
    <r>
      <rPr>
        <vertAlign val="superscript"/>
        <sz val="10"/>
        <color theme="1"/>
        <rFont val="Calibri"/>
        <family val="2"/>
      </rPr>
      <t>2</t>
    </r>
  </si>
  <si>
    <t>Variety</t>
  </si>
  <si>
    <t>Georgia-22MPR</t>
  </si>
  <si>
    <t>Georgia-06G</t>
  </si>
  <si>
    <r>
      <t>FloRun</t>
    </r>
    <r>
      <rPr>
        <vertAlign val="superscript"/>
        <sz val="10"/>
        <color theme="1"/>
        <rFont val="Calibri"/>
        <family val="2"/>
      </rPr>
      <t xml:space="preserve">TM </t>
    </r>
    <r>
      <rPr>
        <sz val="10"/>
        <color theme="1"/>
        <rFont val="Calibri"/>
        <family val="2"/>
      </rPr>
      <t>'331'</t>
    </r>
  </si>
  <si>
    <r>
      <t>FloRun</t>
    </r>
    <r>
      <rPr>
        <vertAlign val="superscript"/>
        <sz val="10"/>
        <color theme="1"/>
        <rFont val="Calibri"/>
        <family val="2"/>
      </rPr>
      <t xml:space="preserve">TM </t>
    </r>
    <r>
      <rPr>
        <sz val="10"/>
        <color theme="1"/>
        <rFont val="Calibri"/>
        <family val="2"/>
      </rPr>
      <t>'T61'</t>
    </r>
  </si>
  <si>
    <t>Georgia-12Y</t>
  </si>
  <si>
    <t>Georgia-09B</t>
  </si>
  <si>
    <t>Georgia-16HO</t>
  </si>
  <si>
    <t>UF 16x75-1-2-1-1-B</t>
  </si>
  <si>
    <t>UF 15x038-1-1-SSD-3</t>
  </si>
  <si>
    <t>DG 913</t>
  </si>
  <si>
    <t>TIFNV-HG</t>
  </si>
  <si>
    <t>ARNIE</t>
  </si>
  <si>
    <t>UF 18x022-1-S2-S3-3</t>
  </si>
  <si>
    <t>UF 17x19-3-S2-S3-1</t>
  </si>
  <si>
    <t>Georgia-23RKN</t>
  </si>
  <si>
    <r>
      <t>FloRun</t>
    </r>
    <r>
      <rPr>
        <vertAlign val="superscript"/>
        <sz val="10"/>
        <color theme="1"/>
        <rFont val="Calibri"/>
        <family val="2"/>
        <scheme val="minor"/>
      </rPr>
      <t>TM</t>
    </r>
    <r>
      <rPr>
        <sz val="10"/>
        <color theme="1"/>
        <rFont val="Calibri"/>
        <family val="2"/>
        <scheme val="minor"/>
      </rPr>
      <t>'297'</t>
    </r>
  </si>
  <si>
    <r>
      <t>FloRun</t>
    </r>
    <r>
      <rPr>
        <vertAlign val="superscript"/>
        <sz val="10"/>
        <color theme="1"/>
        <rFont val="Calibri"/>
        <family val="2"/>
        <scheme val="minor"/>
      </rPr>
      <t>TM</t>
    </r>
    <r>
      <rPr>
        <sz val="10"/>
        <color theme="1"/>
        <rFont val="Calibri"/>
        <family val="2"/>
        <scheme val="minor"/>
      </rPr>
      <t>'511'</t>
    </r>
  </si>
  <si>
    <r>
      <t>FloRun</t>
    </r>
    <r>
      <rPr>
        <vertAlign val="superscript"/>
        <sz val="10"/>
        <color theme="1"/>
        <rFont val="Calibri"/>
        <family val="2"/>
        <scheme val="minor"/>
      </rPr>
      <t>TM</t>
    </r>
    <r>
      <rPr>
        <sz val="10"/>
        <color theme="1"/>
        <rFont val="Calibri"/>
        <family val="2"/>
        <scheme val="minor"/>
      </rPr>
      <t>'725'</t>
    </r>
  </si>
  <si>
    <t>2025 Mississippi Peanut Official Variety Trial Yield and Grade Summary Table.</t>
  </si>
  <si>
    <r>
      <t>FloRun</t>
    </r>
    <r>
      <rPr>
        <vertAlign val="superscript"/>
        <sz val="10"/>
        <color theme="1"/>
        <rFont val="Calibri"/>
        <family val="2"/>
      </rPr>
      <t xml:space="preserve">TM </t>
    </r>
    <r>
      <rPr>
        <sz val="10"/>
        <color theme="1"/>
        <rFont val="Calibri"/>
        <family val="2"/>
      </rPr>
      <t>'52N'</t>
    </r>
  </si>
  <si>
    <t>AU-NPL 17</t>
  </si>
  <si>
    <t>Georgia-20VHO</t>
  </si>
  <si>
    <r>
      <t>FloRun</t>
    </r>
    <r>
      <rPr>
        <vertAlign val="superscript"/>
        <sz val="10"/>
        <color theme="1"/>
        <rFont val="Calibri"/>
        <family val="2"/>
        <scheme val="minor"/>
      </rPr>
      <t>TM</t>
    </r>
    <r>
      <rPr>
        <sz val="10"/>
        <color theme="1"/>
        <rFont val="Calibri"/>
        <family val="2"/>
        <scheme val="minor"/>
      </rPr>
      <t xml:space="preserve"> '618'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</si>
</sst>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vertAlign val="superscript"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164" fontId="4" fillId="0" borderId="2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2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447675</xdr:colOff>
      <xdr:row>0</xdr:row>
      <xdr:rowOff>238125</xdr:rowOff>
    </xdr:from>
    <xdr:to>
      <xdr:col>7</xdr:col>
      <xdr:colOff>171450</xdr:colOff>
      <xdr:row>0</xdr:row>
      <xdr:rowOff>760479</xdr:rowOff>
    </xdr:to>
    <xdr:pic>
      <xdr:nvPicPr>
        <xdr:cNvPr id="3" name="Picture 2" descr="Mississippi State University&#10;Mississippi Agricultural and Forestry Experiment Station">
          <a:extLst>
            <a:ext uri="{FF2B5EF4-FFF2-40B4-BE49-F238E27FC236}">
              <a16:creationId xmlns:a16="http://schemas.microsoft.com/office/drawing/2014/main" id="{D07A9C69-83BA-2831-969E-8C2F24EAF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7375" y="238125"/>
          <a:ext cx="3724275" cy="522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workbookViewId="0">
      <selection sqref="A1:K1"/>
    </sheetView>
  </sheetViews>
  <sheetFormatPr defaultRowHeight="15" x14ac:dyDescent="0.25"/>
  <cols>
    <col min="1" max="1" width="21.140625" bestFit="1" customWidth="1"/>
    <col min="2" max="3" width="10" customWidth="1"/>
    <col min="4" max="9" width="10" style="1" customWidth="1"/>
  </cols>
  <sheetData>
    <row r="1" spans="1:11" ht="7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21" customHeight="1" thickBot="1" x14ac:dyDescent="0.3">
      <c r="A2" s="36" t="s">
        <v>38</v>
      </c>
      <c r="B2" s="37"/>
      <c r="C2" s="37"/>
      <c r="D2" s="37"/>
      <c r="E2" s="37"/>
      <c r="F2" s="37"/>
      <c r="G2" s="37"/>
      <c r="H2" s="37"/>
      <c r="I2" s="37"/>
      <c r="J2" s="37"/>
      <c r="K2" s="38"/>
    </row>
    <row r="3" spans="1:11" ht="15.75" thickTop="1" x14ac:dyDescent="0.25">
      <c r="A3" s="2" t="s">
        <v>19</v>
      </c>
      <c r="B3" s="31" t="s">
        <v>16</v>
      </c>
      <c r="C3" s="32"/>
      <c r="D3" s="31" t="s">
        <v>1</v>
      </c>
      <c r="E3" s="32"/>
      <c r="F3" s="33" t="s">
        <v>7</v>
      </c>
      <c r="G3" s="33"/>
      <c r="H3" s="34" t="s">
        <v>8</v>
      </c>
      <c r="I3" s="35"/>
      <c r="J3" s="33" t="s">
        <v>12</v>
      </c>
      <c r="K3" s="35"/>
    </row>
    <row r="4" spans="1:11" x14ac:dyDescent="0.25">
      <c r="A4" s="2"/>
      <c r="B4" s="8" t="s">
        <v>2</v>
      </c>
      <c r="C4" s="4" t="s">
        <v>11</v>
      </c>
      <c r="D4" s="8" t="s">
        <v>2</v>
      </c>
      <c r="E4" s="4" t="s">
        <v>11</v>
      </c>
      <c r="F4" s="3" t="s">
        <v>2</v>
      </c>
      <c r="G4" s="3" t="s">
        <v>11</v>
      </c>
      <c r="H4" s="8" t="s">
        <v>2</v>
      </c>
      <c r="I4" s="4" t="s">
        <v>11</v>
      </c>
      <c r="J4" s="3" t="s">
        <v>2</v>
      </c>
      <c r="K4" s="4" t="s">
        <v>11</v>
      </c>
    </row>
    <row r="5" spans="1:11" x14ac:dyDescent="0.25">
      <c r="A5" s="5"/>
      <c r="B5" s="9" t="s">
        <v>9</v>
      </c>
      <c r="C5" s="7" t="s">
        <v>10</v>
      </c>
      <c r="D5" s="9" t="s">
        <v>9</v>
      </c>
      <c r="E5" s="7" t="s">
        <v>10</v>
      </c>
      <c r="F5" s="6" t="s">
        <v>9</v>
      </c>
      <c r="G5" s="6" t="s">
        <v>10</v>
      </c>
      <c r="H5" s="9" t="s">
        <v>9</v>
      </c>
      <c r="I5" s="7" t="s">
        <v>10</v>
      </c>
      <c r="J5" s="6" t="s">
        <v>9</v>
      </c>
      <c r="K5" s="7" t="s">
        <v>10</v>
      </c>
    </row>
    <row r="6" spans="1:11" x14ac:dyDescent="0.25">
      <c r="A6" s="22" t="s">
        <v>31</v>
      </c>
      <c r="B6" s="27">
        <v>2116.3649599999999</v>
      </c>
      <c r="C6" s="20">
        <v>71.896343913218146</v>
      </c>
      <c r="D6" s="27">
        <v>3952.5705400000002</v>
      </c>
      <c r="E6" s="20">
        <v>71.024258760107813</v>
      </c>
      <c r="F6" s="27">
        <v>4623.5561399999997</v>
      </c>
      <c r="G6" s="20">
        <v>77.176994734710419</v>
      </c>
      <c r="H6" s="27">
        <v>2650.0826400000001</v>
      </c>
      <c r="I6" s="20">
        <v>70.812026999386376</v>
      </c>
      <c r="J6" s="27">
        <f>(B6+D6+F6+H6)/4</f>
        <v>3335.6435700000002</v>
      </c>
      <c r="K6" s="23">
        <f>(C6+E6+G6+I6)/4</f>
        <v>72.727406101855692</v>
      </c>
    </row>
    <row r="7" spans="1:11" x14ac:dyDescent="0.25">
      <c r="A7" s="22" t="s">
        <v>40</v>
      </c>
      <c r="B7" s="27">
        <v>3280.2488899999998</v>
      </c>
      <c r="C7" s="20">
        <v>70.831609433181626</v>
      </c>
      <c r="D7" s="27">
        <v>4425.3819999999996</v>
      </c>
      <c r="E7" s="20">
        <v>71.83770883054892</v>
      </c>
      <c r="F7" s="27">
        <v>5260.6767</v>
      </c>
      <c r="G7" s="20">
        <v>75.70666139553272</v>
      </c>
      <c r="H7" s="27">
        <v>3502.4113200000002</v>
      </c>
      <c r="I7" s="20">
        <v>70.02255484929259</v>
      </c>
      <c r="J7" s="27">
        <f t="shared" ref="J7:J31" si="0">(B7+D7+F7+H7)/4</f>
        <v>4117.1797274999999</v>
      </c>
      <c r="K7" s="23">
        <f t="shared" ref="K7:K31" si="1">(C7+E7+G7+I7)/4</f>
        <v>72.099633627138957</v>
      </c>
    </row>
    <row r="8" spans="1:11" x14ac:dyDescent="0.25">
      <c r="A8" s="22" t="s">
        <v>29</v>
      </c>
      <c r="B8" s="27">
        <v>3614.12565</v>
      </c>
      <c r="C8" s="20">
        <v>72.798281585627805</v>
      </c>
      <c r="D8" s="27">
        <v>4764.7175900000002</v>
      </c>
      <c r="E8" s="20">
        <v>67.889344262295083</v>
      </c>
      <c r="F8" s="27">
        <v>5367.2312899999997</v>
      </c>
      <c r="G8" s="20">
        <v>76.974348616441119</v>
      </c>
      <c r="H8" s="27">
        <v>4102.5559800000001</v>
      </c>
      <c r="I8" s="20">
        <v>70.931422722620269</v>
      </c>
      <c r="J8" s="27">
        <f t="shared" si="0"/>
        <v>4462.1576274999998</v>
      </c>
      <c r="K8" s="23">
        <f t="shared" si="1"/>
        <v>72.148349296746076</v>
      </c>
    </row>
    <row r="9" spans="1:11" s="10" customFormat="1" x14ac:dyDescent="0.2">
      <c r="A9" s="22" t="s">
        <v>42</v>
      </c>
      <c r="B9" s="27">
        <v>3611.20847</v>
      </c>
      <c r="C9" s="20">
        <v>73.583768581759742</v>
      </c>
      <c r="D9" s="27">
        <v>5687.9807700000001</v>
      </c>
      <c r="E9" s="20">
        <v>71.304873137333871</v>
      </c>
      <c r="F9" s="27">
        <v>5557.5195800000001</v>
      </c>
      <c r="G9" s="20">
        <v>75.014919435050729</v>
      </c>
      <c r="H9" s="27">
        <v>4498.3983099999996</v>
      </c>
      <c r="I9" s="20">
        <v>70.333947961483304</v>
      </c>
      <c r="J9" s="27">
        <f t="shared" si="0"/>
        <v>4838.7767825000001</v>
      </c>
      <c r="K9" s="23">
        <f t="shared" si="1"/>
        <v>72.559377278906908</v>
      </c>
    </row>
    <row r="10" spans="1:11" s="10" customFormat="1" x14ac:dyDescent="0.2">
      <c r="A10" s="14" t="s">
        <v>22</v>
      </c>
      <c r="B10" s="27">
        <v>3802.6219999999998</v>
      </c>
      <c r="C10" s="20">
        <v>70.340999206978594</v>
      </c>
      <c r="D10" s="27">
        <v>6309.5417500000003</v>
      </c>
      <c r="E10" s="20">
        <v>73.623664749383721</v>
      </c>
      <c r="F10" s="27">
        <v>5404.3745399999998</v>
      </c>
      <c r="G10" s="20">
        <v>75.887543607633901</v>
      </c>
      <c r="H10" s="27">
        <v>4595.1934099999999</v>
      </c>
      <c r="I10" s="20">
        <v>68.72419488026425</v>
      </c>
      <c r="J10" s="27">
        <f t="shared" si="0"/>
        <v>5027.9329250000001</v>
      </c>
      <c r="K10" s="23">
        <f t="shared" si="1"/>
        <v>72.144100611065113</v>
      </c>
    </row>
    <row r="11" spans="1:11" s="10" customFormat="1" x14ac:dyDescent="0.2">
      <c r="A11" s="14" t="s">
        <v>39</v>
      </c>
      <c r="B11" s="27">
        <v>2913.1355800000001</v>
      </c>
      <c r="C11" s="20">
        <v>72.025984571660572</v>
      </c>
      <c r="D11" s="27">
        <v>4487.0537400000003</v>
      </c>
      <c r="E11" s="20">
        <v>68.439353651053395</v>
      </c>
      <c r="F11" s="27">
        <v>5340.9635500000004</v>
      </c>
      <c r="G11" s="20">
        <v>76.219388787694797</v>
      </c>
      <c r="H11" s="27">
        <v>3861.0326799999998</v>
      </c>
      <c r="I11" s="20">
        <v>71.975406584688614</v>
      </c>
      <c r="J11" s="27">
        <f t="shared" si="0"/>
        <v>4150.5463875000005</v>
      </c>
      <c r="K11" s="23">
        <f t="shared" si="1"/>
        <v>72.165033398774341</v>
      </c>
    </row>
    <row r="12" spans="1:11" s="10" customFormat="1" x14ac:dyDescent="0.2">
      <c r="A12" s="14" t="s">
        <v>23</v>
      </c>
      <c r="B12" s="27">
        <v>3232.7703700000002</v>
      </c>
      <c r="C12" s="20">
        <v>65.920348722013074</v>
      </c>
      <c r="D12" s="27">
        <v>4874.9193100000002</v>
      </c>
      <c r="E12" s="20">
        <v>72.576401538150165</v>
      </c>
      <c r="F12" s="27">
        <v>5035.4798300000002</v>
      </c>
      <c r="G12" s="20">
        <v>69.985861442132901</v>
      </c>
      <c r="H12" s="27">
        <v>4599.5098799999996</v>
      </c>
      <c r="I12" s="20">
        <v>71.93732193732194</v>
      </c>
      <c r="J12" s="27">
        <f t="shared" si="0"/>
        <v>4435.6698474999994</v>
      </c>
      <c r="K12" s="23">
        <f t="shared" si="1"/>
        <v>70.10498340990452</v>
      </c>
    </row>
    <row r="13" spans="1:11" s="10" customFormat="1" x14ac:dyDescent="0.2">
      <c r="A13" s="22" t="s">
        <v>35</v>
      </c>
      <c r="B13" s="27">
        <v>3964.9138499999999</v>
      </c>
      <c r="C13" s="20">
        <v>69.747219413549033</v>
      </c>
      <c r="D13" s="27">
        <v>5847.3686299999999</v>
      </c>
      <c r="E13" s="20">
        <v>65.143331948483592</v>
      </c>
      <c r="F13" s="27">
        <v>5755.7530200000001</v>
      </c>
      <c r="G13" s="20">
        <v>74.537227478403906</v>
      </c>
      <c r="H13" s="27">
        <v>4157.7398400000002</v>
      </c>
      <c r="I13" s="20">
        <v>70.226669389422085</v>
      </c>
      <c r="J13" s="27">
        <f t="shared" si="0"/>
        <v>4931.443835</v>
      </c>
      <c r="K13" s="23">
        <f t="shared" si="1"/>
        <v>69.913612057464661</v>
      </c>
    </row>
    <row r="14" spans="1:11" s="10" customFormat="1" x14ac:dyDescent="0.2">
      <c r="A14" s="22" t="s">
        <v>36</v>
      </c>
      <c r="B14" s="27">
        <v>3353.4351700000002</v>
      </c>
      <c r="C14" s="20">
        <v>69.465174129353244</v>
      </c>
      <c r="D14" s="27">
        <v>5717.9114499999996</v>
      </c>
      <c r="E14" s="20">
        <v>65.665665665665657</v>
      </c>
      <c r="F14" s="27">
        <v>5112.4594900000002</v>
      </c>
      <c r="G14" s="20">
        <v>75.927039486871124</v>
      </c>
      <c r="H14" s="27">
        <v>4296.7443700000003</v>
      </c>
      <c r="I14" s="20">
        <v>67.077109406540174</v>
      </c>
      <c r="J14" s="27">
        <f t="shared" si="0"/>
        <v>4620.1376200000004</v>
      </c>
      <c r="K14" s="23">
        <f t="shared" si="1"/>
        <v>69.533747172107553</v>
      </c>
    </row>
    <row r="15" spans="1:11" s="10" customFormat="1" x14ac:dyDescent="0.2">
      <c r="A15" s="22" t="s">
        <v>37</v>
      </c>
      <c r="B15" s="27">
        <v>3105.1077700000001</v>
      </c>
      <c r="C15" s="20">
        <v>68.396607431340868</v>
      </c>
      <c r="D15" s="27">
        <v>4682.6994100000002</v>
      </c>
      <c r="E15" s="20">
        <v>67.458187074127608</v>
      </c>
      <c r="F15" s="27">
        <v>5113.1314700000003</v>
      </c>
      <c r="G15" s="20">
        <v>75.479233226837067</v>
      </c>
      <c r="H15" s="27">
        <v>2730.4195599999998</v>
      </c>
      <c r="I15" s="20">
        <v>71.300537741485755</v>
      </c>
      <c r="J15" s="27">
        <f t="shared" si="0"/>
        <v>3907.8395525000001</v>
      </c>
      <c r="K15" s="23">
        <f t="shared" si="1"/>
        <v>70.658641368447832</v>
      </c>
    </row>
    <row r="16" spans="1:11" s="10" customFormat="1" ht="12.75" x14ac:dyDescent="0.2">
      <c r="A16" s="22" t="s">
        <v>21</v>
      </c>
      <c r="B16" s="27">
        <v>3470.5134600000001</v>
      </c>
      <c r="C16" s="20">
        <v>72.170573969280511</v>
      </c>
      <c r="D16" s="27">
        <v>4801.5815000000002</v>
      </c>
      <c r="E16" s="20">
        <v>72.263527467988425</v>
      </c>
      <c r="F16" s="27">
        <v>5820.5698899999998</v>
      </c>
      <c r="G16" s="20">
        <v>76.717019133937555</v>
      </c>
      <c r="H16" s="27">
        <v>4674.9545399999997</v>
      </c>
      <c r="I16" s="20">
        <v>74.418142033021681</v>
      </c>
      <c r="J16" s="27">
        <f t="shared" si="0"/>
        <v>4691.9048475</v>
      </c>
      <c r="K16" s="23">
        <f t="shared" si="1"/>
        <v>73.892315651057046</v>
      </c>
    </row>
    <row r="17" spans="1:11" s="10" customFormat="1" ht="12.75" x14ac:dyDescent="0.2">
      <c r="A17" s="22" t="s">
        <v>25</v>
      </c>
      <c r="B17" s="27">
        <v>3248.7594800000002</v>
      </c>
      <c r="C17" s="20">
        <v>72.606012343221181</v>
      </c>
      <c r="D17" s="27">
        <v>4830.5055300000004</v>
      </c>
      <c r="E17" s="20">
        <v>66.518128418067647</v>
      </c>
      <c r="F17" s="27">
        <v>5539.97174</v>
      </c>
      <c r="G17" s="20">
        <v>73.855273916598534</v>
      </c>
      <c r="H17" s="27">
        <v>3959.2863699999998</v>
      </c>
      <c r="I17" s="20">
        <v>72.027000198530871</v>
      </c>
      <c r="J17" s="27">
        <f t="shared" si="0"/>
        <v>4394.6307799999995</v>
      </c>
      <c r="K17" s="23">
        <f t="shared" si="1"/>
        <v>71.251603719104551</v>
      </c>
    </row>
    <row r="18" spans="1:11" s="10" customFormat="1" ht="12.75" x14ac:dyDescent="0.2">
      <c r="A18" s="22" t="s">
        <v>24</v>
      </c>
      <c r="B18" s="27">
        <v>3731.76656</v>
      </c>
      <c r="C18" s="20">
        <v>74.533657745336583</v>
      </c>
      <c r="D18" s="27">
        <v>4944.8451800000003</v>
      </c>
      <c r="E18" s="20">
        <v>71.216244504919402</v>
      </c>
      <c r="F18" s="27">
        <v>4850.3354600000002</v>
      </c>
      <c r="G18" s="20">
        <v>75.807738332668535</v>
      </c>
      <c r="H18" s="27">
        <v>4096.4278000000004</v>
      </c>
      <c r="I18" s="20">
        <v>70.50286181520849</v>
      </c>
      <c r="J18" s="27">
        <f t="shared" si="0"/>
        <v>4405.84375</v>
      </c>
      <c r="K18" s="23">
        <f t="shared" si="1"/>
        <v>73.015125599533263</v>
      </c>
    </row>
    <row r="19" spans="1:11" s="10" customFormat="1" ht="12.75" x14ac:dyDescent="0.2">
      <c r="A19" s="22" t="s">
        <v>13</v>
      </c>
      <c r="B19" s="27">
        <v>2990.78854</v>
      </c>
      <c r="C19" s="20">
        <v>69.751693002257326</v>
      </c>
      <c r="D19" s="27">
        <v>4074.6754900000001</v>
      </c>
      <c r="E19" s="20">
        <v>69.218241042345269</v>
      </c>
      <c r="F19" s="27">
        <v>4727.8510500000002</v>
      </c>
      <c r="G19" s="20">
        <v>74.330581840144959</v>
      </c>
      <c r="H19" s="27">
        <v>3095.43788</v>
      </c>
      <c r="I19" s="20">
        <v>71.608448415922027</v>
      </c>
      <c r="J19" s="27">
        <f t="shared" si="0"/>
        <v>3722.18824</v>
      </c>
      <c r="K19" s="23">
        <f t="shared" si="1"/>
        <v>71.227241075167399</v>
      </c>
    </row>
    <row r="20" spans="1:11" s="10" customFormat="1" ht="12.75" x14ac:dyDescent="0.2">
      <c r="A20" s="22" t="s">
        <v>26</v>
      </c>
      <c r="B20" s="27">
        <v>3609.27819</v>
      </c>
      <c r="C20" s="20">
        <v>75.478850758180371</v>
      </c>
      <c r="D20" s="27">
        <v>5301.3247700000002</v>
      </c>
      <c r="E20" s="20">
        <v>69.17540612790458</v>
      </c>
      <c r="F20" s="27">
        <v>5634.28053</v>
      </c>
      <c r="G20" s="20">
        <v>74.900000000000006</v>
      </c>
      <c r="H20" s="27">
        <v>4522.0703700000004</v>
      </c>
      <c r="I20" s="20">
        <v>71.339249697458655</v>
      </c>
      <c r="J20" s="27">
        <f t="shared" si="0"/>
        <v>4766.7384650000004</v>
      </c>
      <c r="K20" s="23">
        <f t="shared" si="1"/>
        <v>72.723376645885907</v>
      </c>
    </row>
    <row r="21" spans="1:11" s="10" customFormat="1" ht="12.75" x14ac:dyDescent="0.2">
      <c r="A21" s="22" t="s">
        <v>14</v>
      </c>
      <c r="B21" s="27">
        <v>2876.7565500000001</v>
      </c>
      <c r="C21" s="20">
        <v>66.885111611714109</v>
      </c>
      <c r="D21" s="27">
        <v>4343.7630499999996</v>
      </c>
      <c r="E21" s="20">
        <v>72.747474747474755</v>
      </c>
      <c r="F21" s="27">
        <v>5832.5561299999999</v>
      </c>
      <c r="G21" s="20">
        <v>74.235720032180225</v>
      </c>
      <c r="H21" s="27">
        <v>4258.7710399999996</v>
      </c>
      <c r="I21" s="20">
        <v>71.383084577114431</v>
      </c>
      <c r="J21" s="27">
        <f t="shared" si="0"/>
        <v>4327.9616925</v>
      </c>
      <c r="K21" s="23">
        <f t="shared" si="1"/>
        <v>71.31284774212088</v>
      </c>
    </row>
    <row r="22" spans="1:11" s="10" customFormat="1" ht="12.75" x14ac:dyDescent="0.2">
      <c r="A22" s="22" t="s">
        <v>15</v>
      </c>
      <c r="B22" s="27">
        <v>3464.36157</v>
      </c>
      <c r="C22" s="20">
        <v>69.797570850202433</v>
      </c>
      <c r="D22" s="27">
        <v>4962.3238499999998</v>
      </c>
      <c r="E22" s="20">
        <v>73.03145662191946</v>
      </c>
      <c r="F22" s="27">
        <v>5206.0600599999998</v>
      </c>
      <c r="G22" s="20">
        <v>72.062716351048664</v>
      </c>
      <c r="H22" s="27">
        <v>3869.4561199999998</v>
      </c>
      <c r="I22" s="20">
        <v>70.594039865798294</v>
      </c>
      <c r="J22" s="27">
        <f t="shared" si="0"/>
        <v>4375.5504000000001</v>
      </c>
      <c r="K22" s="23">
        <f t="shared" si="1"/>
        <v>71.371445922242202</v>
      </c>
    </row>
    <row r="23" spans="1:11" s="10" customFormat="1" ht="12.75" x14ac:dyDescent="0.2">
      <c r="A23" s="22" t="s">
        <v>20</v>
      </c>
      <c r="B23" s="27">
        <v>3077.1666700000001</v>
      </c>
      <c r="C23" s="20">
        <v>71.478727798430413</v>
      </c>
      <c r="D23" s="27">
        <v>4712.0793299999996</v>
      </c>
      <c r="E23" s="20">
        <v>74.106417546709991</v>
      </c>
      <c r="F23" s="27">
        <v>5533.7961299999997</v>
      </c>
      <c r="G23" s="20">
        <v>74.749498997995985</v>
      </c>
      <c r="H23" s="27">
        <v>3889.6642000000002</v>
      </c>
      <c r="I23" s="20">
        <v>66.00481347773767</v>
      </c>
      <c r="J23" s="27">
        <f t="shared" si="0"/>
        <v>4303.1765824999993</v>
      </c>
      <c r="K23" s="23">
        <f t="shared" si="1"/>
        <v>71.584864455218522</v>
      </c>
    </row>
    <row r="24" spans="1:11" s="10" customFormat="1" ht="12.75" x14ac:dyDescent="0.2">
      <c r="A24" s="22" t="s">
        <v>34</v>
      </c>
      <c r="B24" s="27">
        <v>3270.8161599999999</v>
      </c>
      <c r="C24" s="20">
        <v>71.522913748248953</v>
      </c>
      <c r="D24" s="27">
        <v>4838.2372299999997</v>
      </c>
      <c r="E24" s="20">
        <v>70.518425983760153</v>
      </c>
      <c r="F24" s="27">
        <v>5427.28766</v>
      </c>
      <c r="G24" s="20">
        <v>74.187153053132434</v>
      </c>
      <c r="H24" s="27">
        <v>4276.4928099999997</v>
      </c>
      <c r="I24" s="20">
        <v>71.631493506493499</v>
      </c>
      <c r="J24" s="27">
        <f t="shared" si="0"/>
        <v>4453.2084649999997</v>
      </c>
      <c r="K24" s="23">
        <f t="shared" si="1"/>
        <v>71.96499657290876</v>
      </c>
    </row>
    <row r="25" spans="1:11" s="10" customFormat="1" ht="12.75" x14ac:dyDescent="0.2">
      <c r="A25" s="22" t="s">
        <v>41</v>
      </c>
      <c r="B25" s="27">
        <v>4404.8510999999999</v>
      </c>
      <c r="C25" s="20">
        <v>72.166398713826368</v>
      </c>
      <c r="D25" s="27">
        <v>5684.3389200000001</v>
      </c>
      <c r="E25" s="20">
        <v>73.260494537090267</v>
      </c>
      <c r="F25" s="27">
        <v>5744.95658</v>
      </c>
      <c r="G25" s="20">
        <v>77.092953222244518</v>
      </c>
      <c r="H25" s="27">
        <v>3652.6036199999999</v>
      </c>
      <c r="I25" s="20">
        <v>71.776447105788435</v>
      </c>
      <c r="J25" s="27">
        <f t="shared" si="0"/>
        <v>4871.6875550000004</v>
      </c>
      <c r="K25" s="23">
        <f t="shared" si="1"/>
        <v>73.574073394737397</v>
      </c>
    </row>
    <row r="26" spans="1:11" s="10" customFormat="1" ht="12.75" x14ac:dyDescent="0.2">
      <c r="A26" s="22" t="s">
        <v>0</v>
      </c>
      <c r="B26" s="27">
        <v>3339.4922900000001</v>
      </c>
      <c r="C26" s="20">
        <v>65.071385481600657</v>
      </c>
      <c r="D26" s="27">
        <v>4074.5364800000002</v>
      </c>
      <c r="E26" s="20">
        <v>71.599760335530263</v>
      </c>
      <c r="F26" s="27">
        <v>4928.17947</v>
      </c>
      <c r="G26" s="20">
        <v>73.781715666532406</v>
      </c>
      <c r="H26" s="27">
        <v>3891.24928</v>
      </c>
      <c r="I26" s="20">
        <v>68.209624796084839</v>
      </c>
      <c r="J26" s="27">
        <f t="shared" si="0"/>
        <v>4058.36438</v>
      </c>
      <c r="K26" s="23">
        <f t="shared" si="1"/>
        <v>69.665621569937045</v>
      </c>
    </row>
    <row r="27" spans="1:11" s="10" customFormat="1" ht="12.75" x14ac:dyDescent="0.2">
      <c r="A27" s="22" t="s">
        <v>30</v>
      </c>
      <c r="B27" s="27">
        <v>3158.5141899999999</v>
      </c>
      <c r="C27" s="20">
        <v>68.37761674718196</v>
      </c>
      <c r="D27" s="27">
        <v>5218.2472399999997</v>
      </c>
      <c r="E27" s="20">
        <v>72.633459019646764</v>
      </c>
      <c r="F27" s="27">
        <v>5426.5458500000004</v>
      </c>
      <c r="G27" s="20">
        <v>73.883707084739029</v>
      </c>
      <c r="H27" s="27">
        <v>4104.2012199999999</v>
      </c>
      <c r="I27" s="20">
        <v>66.605987055016186</v>
      </c>
      <c r="J27" s="27">
        <f t="shared" si="0"/>
        <v>4476.877125</v>
      </c>
      <c r="K27" s="23">
        <f t="shared" si="1"/>
        <v>70.375192476645992</v>
      </c>
    </row>
    <row r="28" spans="1:11" s="10" customFormat="1" ht="12.75" x14ac:dyDescent="0.2">
      <c r="A28" s="22" t="s">
        <v>28</v>
      </c>
      <c r="B28" s="27">
        <v>3498.2845900000002</v>
      </c>
      <c r="C28" s="20">
        <v>67.07698727310661</v>
      </c>
      <c r="D28" s="27">
        <v>6027.4033300000001</v>
      </c>
      <c r="E28" s="20">
        <v>70.890890890890901</v>
      </c>
      <c r="F28" s="27">
        <v>5647.0823600000003</v>
      </c>
      <c r="G28" s="20">
        <v>71.393791844187461</v>
      </c>
      <c r="H28" s="27">
        <v>4686.5020100000002</v>
      </c>
      <c r="I28" s="20">
        <v>70.948258506140533</v>
      </c>
      <c r="J28" s="27">
        <f t="shared" si="0"/>
        <v>4964.8180725000002</v>
      </c>
      <c r="K28" s="23">
        <f t="shared" si="1"/>
        <v>70.07748212858138</v>
      </c>
    </row>
    <row r="29" spans="1:11" s="10" customFormat="1" ht="12.75" x14ac:dyDescent="0.2">
      <c r="A29" s="22" t="s">
        <v>27</v>
      </c>
      <c r="B29" s="27">
        <v>2853.8131199999998</v>
      </c>
      <c r="C29" s="20">
        <v>69.519791038778379</v>
      </c>
      <c r="D29" s="27">
        <v>5477.7281499999999</v>
      </c>
      <c r="E29" s="20">
        <v>70.982052833232515</v>
      </c>
      <c r="F29" s="27">
        <v>5050.3937800000003</v>
      </c>
      <c r="G29" s="20">
        <v>74.331442463533222</v>
      </c>
      <c r="H29" s="27">
        <v>3898.44076</v>
      </c>
      <c r="I29" s="20">
        <v>70.809074483035531</v>
      </c>
      <c r="J29" s="27">
        <f t="shared" si="0"/>
        <v>4320.0939525000003</v>
      </c>
      <c r="K29" s="23">
        <f t="shared" si="1"/>
        <v>71.410590204644919</v>
      </c>
    </row>
    <row r="30" spans="1:11" s="10" customFormat="1" ht="12.75" x14ac:dyDescent="0.2">
      <c r="A30" s="22" t="s">
        <v>33</v>
      </c>
      <c r="B30" s="27">
        <v>3603.4477900000002</v>
      </c>
      <c r="C30" s="20">
        <v>68.823882989380877</v>
      </c>
      <c r="D30" s="27">
        <v>4600.0803999999998</v>
      </c>
      <c r="E30" s="20">
        <v>74.00414937759335</v>
      </c>
      <c r="F30" s="27">
        <v>5498.3064899999999</v>
      </c>
      <c r="G30" s="20">
        <v>74.434434434434436</v>
      </c>
      <c r="H30" s="27">
        <v>3466.46974</v>
      </c>
      <c r="I30" s="20">
        <v>67.830772300937923</v>
      </c>
      <c r="J30" s="27">
        <f t="shared" si="0"/>
        <v>4292.0761050000001</v>
      </c>
      <c r="K30" s="23">
        <f t="shared" si="1"/>
        <v>71.273309775586654</v>
      </c>
    </row>
    <row r="31" spans="1:11" s="10" customFormat="1" ht="12.75" x14ac:dyDescent="0.2">
      <c r="A31" s="22" t="s">
        <v>32</v>
      </c>
      <c r="B31" s="27">
        <v>3615.9294500000001</v>
      </c>
      <c r="C31" s="20">
        <v>67.04965121050472</v>
      </c>
      <c r="D31" s="27">
        <v>5167.2375400000001</v>
      </c>
      <c r="E31" s="20">
        <v>69.214437367303617</v>
      </c>
      <c r="F31" s="27">
        <v>5244.5123400000002</v>
      </c>
      <c r="G31" s="20">
        <v>74.015273311897104</v>
      </c>
      <c r="H31" s="27">
        <v>3861.8192899999999</v>
      </c>
      <c r="I31" s="20">
        <v>67.419884963023819</v>
      </c>
      <c r="J31" s="27">
        <f t="shared" si="0"/>
        <v>4472.3746549999996</v>
      </c>
      <c r="K31" s="23">
        <f t="shared" si="1"/>
        <v>69.424811713182322</v>
      </c>
    </row>
    <row r="32" spans="1:11" s="10" customFormat="1" ht="12.75" customHeight="1" x14ac:dyDescent="0.25">
      <c r="A32" s="5"/>
      <c r="B32" s="9"/>
      <c r="C32" s="6"/>
      <c r="D32" s="9"/>
      <c r="E32" s="6"/>
      <c r="F32" s="9"/>
      <c r="G32" s="6"/>
      <c r="H32" s="9"/>
      <c r="I32" s="6"/>
      <c r="J32" s="9"/>
      <c r="K32" s="7"/>
    </row>
    <row r="33" spans="1:11" s="10" customFormat="1" ht="12.75" customHeight="1" x14ac:dyDescent="0.2">
      <c r="A33" s="13" t="s">
        <v>3</v>
      </c>
      <c r="B33" s="27">
        <f t="shared" ref="B33:K33" si="2">AVERAGE(B6:B32)</f>
        <v>3354.1720161538465</v>
      </c>
      <c r="C33" s="12">
        <f t="shared" si="2"/>
        <v>70.281429318074373</v>
      </c>
      <c r="D33" s="27">
        <f t="shared" si="2"/>
        <v>4992.6558915384603</v>
      </c>
      <c r="E33" s="11">
        <f t="shared" si="2"/>
        <v>70.628590632289516</v>
      </c>
      <c r="F33" s="20">
        <f t="shared" si="2"/>
        <v>5333.9935049999995</v>
      </c>
      <c r="G33" s="12">
        <f t="shared" si="2"/>
        <v>74.718778380637843</v>
      </c>
      <c r="H33" s="27">
        <f t="shared" si="2"/>
        <v>3969.1513476923074</v>
      </c>
      <c r="I33" s="11">
        <f t="shared" si="2"/>
        <v>70.248091356531489</v>
      </c>
      <c r="J33" s="12">
        <f t="shared" si="2"/>
        <v>4412.4931900961537</v>
      </c>
      <c r="K33" s="11">
        <f t="shared" si="2"/>
        <v>71.469222421883302</v>
      </c>
    </row>
    <row r="34" spans="1:11" s="10" customFormat="1" ht="12.75" x14ac:dyDescent="0.2">
      <c r="A34" s="13" t="s">
        <v>4</v>
      </c>
      <c r="B34" s="27">
        <v>17</v>
      </c>
      <c r="C34" s="18"/>
      <c r="D34" s="27">
        <v>10.8</v>
      </c>
      <c r="E34" s="19"/>
      <c r="F34" s="20">
        <v>10.6</v>
      </c>
      <c r="G34" s="18"/>
      <c r="H34" s="27">
        <v>13.6</v>
      </c>
      <c r="I34" s="19"/>
      <c r="J34" s="18"/>
      <c r="K34" s="19"/>
    </row>
    <row r="35" spans="1:11" s="10" customFormat="1" ht="12.75" x14ac:dyDescent="0.2">
      <c r="A35" s="13" t="s">
        <v>5</v>
      </c>
      <c r="B35" s="27">
        <v>825.9</v>
      </c>
      <c r="C35" s="12"/>
      <c r="D35" s="27">
        <v>759.9</v>
      </c>
      <c r="E35" s="11"/>
      <c r="F35" s="20" t="s">
        <v>17</v>
      </c>
      <c r="G35" s="12"/>
      <c r="H35" s="27">
        <v>762.8</v>
      </c>
      <c r="I35" s="11"/>
      <c r="J35" s="12"/>
      <c r="K35" s="11"/>
    </row>
    <row r="36" spans="1:11" s="10" customFormat="1" x14ac:dyDescent="0.2">
      <c r="A36" s="13" t="s">
        <v>18</v>
      </c>
      <c r="B36" s="28">
        <v>44</v>
      </c>
      <c r="C36" s="12"/>
      <c r="D36" s="28">
        <v>76</v>
      </c>
      <c r="E36" s="11"/>
      <c r="F36" s="21">
        <v>71</v>
      </c>
      <c r="G36" s="12"/>
      <c r="H36" s="28">
        <v>60</v>
      </c>
      <c r="I36" s="11"/>
      <c r="J36" s="12"/>
      <c r="K36" s="11"/>
    </row>
    <row r="37" spans="1:11" s="10" customFormat="1" ht="12.75" x14ac:dyDescent="0.2">
      <c r="A37" s="15" t="s">
        <v>6</v>
      </c>
      <c r="B37" s="29">
        <v>75</v>
      </c>
      <c r="C37" s="16"/>
      <c r="D37" s="29">
        <v>75</v>
      </c>
      <c r="E37" s="25"/>
      <c r="F37" s="24">
        <v>75</v>
      </c>
      <c r="G37" s="26"/>
      <c r="H37" s="29">
        <v>75</v>
      </c>
      <c r="I37" s="25"/>
      <c r="J37" s="16"/>
      <c r="K37" s="17"/>
    </row>
    <row r="38" spans="1:11" s="10" customFormat="1" x14ac:dyDescent="0.25">
      <c r="A38"/>
    </row>
    <row r="39" spans="1:11" x14ac:dyDescent="0.25">
      <c r="D39"/>
      <c r="E39"/>
      <c r="F39"/>
      <c r="G39"/>
      <c r="H39"/>
      <c r="I39"/>
    </row>
  </sheetData>
  <sortState xmlns:xlrd2="http://schemas.microsoft.com/office/spreadsheetml/2017/richdata2" ref="A6:K32">
    <sortCondition ref="A6:A32"/>
  </sortState>
  <mergeCells count="7">
    <mergeCell ref="A1:K1"/>
    <mergeCell ref="D3:E3"/>
    <mergeCell ref="F3:G3"/>
    <mergeCell ref="H3:I3"/>
    <mergeCell ref="A2:K2"/>
    <mergeCell ref="J3:K3"/>
    <mergeCell ref="B3:C3"/>
  </mergeCells>
  <phoneticPr fontId="9" type="noConversion"/>
  <printOptions gridLines="1"/>
  <pageMargins left="0.7" right="0.7" top="0.5" bottom="0.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White, Joshua</dc:creator>
  <cp:lastModifiedBy>Brasher, Karen</cp:lastModifiedBy>
  <cp:lastPrinted>2023-11-09T20:32:31Z</cp:lastPrinted>
  <dcterms:created xsi:type="dcterms:W3CDTF">2015-06-05T18:17:20Z</dcterms:created>
  <dcterms:modified xsi:type="dcterms:W3CDTF">2025-12-01T17:28:22Z</dcterms:modified>
</cp:coreProperties>
</file>