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P:\AgNatMarketing\web\MAFES\variety-trials\docs\peanuts\"/>
    </mc:Choice>
  </mc:AlternateContent>
  <xr:revisionPtr revIDLastSave="0" documentId="8_{511CCE90-F254-4787-895E-5750D25E9210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Sheet1" sheetId="1" r:id="rId1"/>
  </sheets>
  <definedNames>
    <definedName name="_xlnm.Print_Area" localSheetId="0">Sheet1!$A$1:$I$34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I30" i="1" s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I6" i="1"/>
  <c r="H6" i="1"/>
  <c r="H30" i="1" s="1"/>
  <c r="B30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<sst xmlns="http://schemas.openxmlformats.org/spreadsheetml/2006/main" count="49" uniqueCount="37">
  <si>
    <t>IPG 517</t>
  </si>
  <si>
    <t>DGX 0718</t>
  </si>
  <si>
    <t>DGX 0913</t>
  </si>
  <si>
    <t>UF11x27-1-14-1-1</t>
  </si>
  <si>
    <t>15X038-1-1-SSD-3</t>
  </si>
  <si>
    <t>14X29-1-S-1-1</t>
  </si>
  <si>
    <t>TIFNV-H/OL</t>
  </si>
  <si>
    <t>TIFNV-HG</t>
  </si>
  <si>
    <t>UF 11x23</t>
  </si>
  <si>
    <t>Raymond</t>
  </si>
  <si>
    <t>Yield</t>
  </si>
  <si>
    <t>Mean</t>
  </si>
  <si>
    <t>CV</t>
  </si>
  <si>
    <t>LSD</t>
  </si>
  <si>
    <t>Error DF</t>
  </si>
  <si>
    <t>Stoneville</t>
  </si>
  <si>
    <t>Verona</t>
  </si>
  <si>
    <t>lbs/A</t>
  </si>
  <si>
    <t>%TSMK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</si>
  <si>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</si>
  <si>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Grade</t>
  </si>
  <si>
    <t>2023 Mississippi Peanut Official Variety Trial Yield and Grade Summary Table.</t>
  </si>
  <si>
    <t>Overall average</t>
  </si>
  <si>
    <t>AU-NPL-17</t>
  </si>
  <si>
    <r>
      <t>FloRun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'331'</t>
    </r>
  </si>
  <si>
    <r>
      <t>FloRun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'52N'</t>
    </r>
  </si>
  <si>
    <r>
      <t>FloRun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T61</t>
    </r>
  </si>
  <si>
    <t>Georgia-09B</t>
  </si>
  <si>
    <t>Georgia-12Y</t>
  </si>
  <si>
    <t>Gergia-16HO</t>
  </si>
  <si>
    <t>Gorgia-06G</t>
  </si>
  <si>
    <t>Georgia-14N</t>
  </si>
  <si>
    <t>Georgia-18RU</t>
  </si>
  <si>
    <t>Georgia-20VHO</t>
  </si>
  <si>
    <t>Georgia-21GR</t>
  </si>
  <si>
    <r>
      <t>TUFRunner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'511'</t>
    </r>
  </si>
  <si>
    <r>
      <t>TUFRunner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'297'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</si>
</sst>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257175</xdr:rowOff>
    </xdr:from>
    <xdr:to>
      <xdr:col>6</xdr:col>
      <xdr:colOff>333375</xdr:colOff>
      <xdr:row>0</xdr:row>
      <xdr:rowOff>779529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A9C69-83BA-2831-969E-8C2F24EAF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57175"/>
          <a:ext cx="3724275" cy="522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sqref="A1:I34"/>
    </sheetView>
  </sheetViews>
  <sheetFormatPr defaultRowHeight="15" x14ac:dyDescent="0.25"/>
  <cols>
    <col min="1" max="1" width="18.7109375" customWidth="1"/>
    <col min="2" max="7" width="10" style="1" customWidth="1"/>
  </cols>
  <sheetData>
    <row r="1" spans="1:9" ht="75" customHeight="1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9" ht="21" customHeight="1" thickBot="1" x14ac:dyDescent="0.3">
      <c r="A2" s="28" t="s">
        <v>21</v>
      </c>
      <c r="B2" s="29"/>
      <c r="C2" s="29"/>
      <c r="D2" s="29"/>
      <c r="E2" s="29"/>
      <c r="F2" s="29"/>
      <c r="G2" s="29"/>
      <c r="H2" s="29"/>
      <c r="I2" s="30"/>
    </row>
    <row r="3" spans="1:9" ht="15.75" thickTop="1" x14ac:dyDescent="0.25">
      <c r="A3" s="2"/>
      <c r="B3" s="25" t="s">
        <v>9</v>
      </c>
      <c r="C3" s="26"/>
      <c r="D3" s="27" t="s">
        <v>15</v>
      </c>
      <c r="E3" s="27"/>
      <c r="F3" s="25" t="s">
        <v>16</v>
      </c>
      <c r="G3" s="26"/>
      <c r="H3" s="27" t="s">
        <v>22</v>
      </c>
      <c r="I3" s="26"/>
    </row>
    <row r="4" spans="1:9" x14ac:dyDescent="0.25">
      <c r="A4" s="2"/>
      <c r="B4" s="17" t="s">
        <v>10</v>
      </c>
      <c r="C4" s="4" t="s">
        <v>20</v>
      </c>
      <c r="D4" s="3" t="s">
        <v>10</v>
      </c>
      <c r="E4" s="3" t="s">
        <v>20</v>
      </c>
      <c r="F4" s="17" t="s">
        <v>10</v>
      </c>
      <c r="G4" s="4" t="s">
        <v>20</v>
      </c>
      <c r="H4" s="3" t="s">
        <v>10</v>
      </c>
      <c r="I4" s="4" t="s">
        <v>20</v>
      </c>
    </row>
    <row r="5" spans="1:9" x14ac:dyDescent="0.25">
      <c r="A5" s="5"/>
      <c r="B5" s="18" t="s">
        <v>17</v>
      </c>
      <c r="C5" s="7" t="s">
        <v>18</v>
      </c>
      <c r="D5" s="6" t="s">
        <v>17</v>
      </c>
      <c r="E5" s="6" t="s">
        <v>18</v>
      </c>
      <c r="F5" s="18" t="s">
        <v>17</v>
      </c>
      <c r="G5" s="7" t="s">
        <v>18</v>
      </c>
      <c r="H5" s="6" t="s">
        <v>17</v>
      </c>
      <c r="I5" s="7" t="s">
        <v>18</v>
      </c>
    </row>
    <row r="6" spans="1:9" x14ac:dyDescent="0.25">
      <c r="A6" s="5" t="s">
        <v>23</v>
      </c>
      <c r="B6" s="19">
        <v>3696.9647</v>
      </c>
      <c r="C6" s="9">
        <v>63.896687254351505</v>
      </c>
      <c r="D6" s="8">
        <v>4607.0334000000003</v>
      </c>
      <c r="E6" s="8">
        <v>72.47987734764277</v>
      </c>
      <c r="F6" s="19">
        <v>2907.1536599999999</v>
      </c>
      <c r="G6" s="9">
        <v>69.136291600633911</v>
      </c>
      <c r="H6" s="8">
        <f>(B6+D6+F6)/3</f>
        <v>3737.0505866666667</v>
      </c>
      <c r="I6" s="9">
        <f>(C6+E6+G6)/3</f>
        <v>68.504285400876071</v>
      </c>
    </row>
    <row r="7" spans="1:9" x14ac:dyDescent="0.25">
      <c r="A7" s="5" t="s">
        <v>1</v>
      </c>
      <c r="B7" s="19">
        <v>3272.26289</v>
      </c>
      <c r="C7" s="9">
        <v>68.658750243332676</v>
      </c>
      <c r="D7" s="8">
        <v>4908.3600800000004</v>
      </c>
      <c r="E7" s="8">
        <v>73.207190160832539</v>
      </c>
      <c r="F7" s="19">
        <v>3340.8395399999999</v>
      </c>
      <c r="G7" s="9">
        <v>66.818087962007027</v>
      </c>
      <c r="H7" s="8">
        <f t="shared" ref="H7:H28" si="0">(B7+D7+F7)/3</f>
        <v>3840.4875033333337</v>
      </c>
      <c r="I7" s="9">
        <f t="shared" ref="I7:I28" si="1">(C7+E7+G7)/3</f>
        <v>69.561342788724076</v>
      </c>
    </row>
    <row r="8" spans="1:9" x14ac:dyDescent="0.25">
      <c r="A8" s="5" t="s">
        <v>2</v>
      </c>
      <c r="B8" s="19">
        <v>3704.0533999999998</v>
      </c>
      <c r="C8" s="9">
        <v>69.623708325209591</v>
      </c>
      <c r="D8" s="8">
        <v>4970.7420199999997</v>
      </c>
      <c r="E8" s="8">
        <v>74.37641723356009</v>
      </c>
      <c r="F8" s="19">
        <v>4008.7412899999999</v>
      </c>
      <c r="G8" s="9">
        <v>72.506203473945405</v>
      </c>
      <c r="H8" s="8">
        <f t="shared" si="0"/>
        <v>4227.8455699999995</v>
      </c>
      <c r="I8" s="9">
        <f t="shared" si="1"/>
        <v>72.168776344238367</v>
      </c>
    </row>
    <row r="9" spans="1:9" ht="17.25" x14ac:dyDescent="0.25">
      <c r="A9" s="5" t="s">
        <v>24</v>
      </c>
      <c r="B9" s="19">
        <v>4115.9652299999998</v>
      </c>
      <c r="C9" s="9">
        <v>66.621621621621628</v>
      </c>
      <c r="D9" s="8">
        <v>4936.6187200000004</v>
      </c>
      <c r="E9" s="8">
        <v>72.717948717948715</v>
      </c>
      <c r="F9" s="19">
        <v>5225.3741499999996</v>
      </c>
      <c r="G9" s="9">
        <v>73.400250941028872</v>
      </c>
      <c r="H9" s="8">
        <f t="shared" si="0"/>
        <v>4759.3193666666666</v>
      </c>
      <c r="I9" s="9">
        <f t="shared" si="1"/>
        <v>70.913273760199743</v>
      </c>
    </row>
    <row r="10" spans="1:9" ht="17.25" x14ac:dyDescent="0.25">
      <c r="A10" s="5" t="s">
        <v>25</v>
      </c>
      <c r="B10" s="19">
        <v>3631.9541399999998</v>
      </c>
      <c r="C10" s="9">
        <v>71.91844300278035</v>
      </c>
      <c r="D10" s="8">
        <v>4898.97084</v>
      </c>
      <c r="E10" s="8">
        <v>75.68634825122227</v>
      </c>
      <c r="F10" s="19">
        <v>4054.0668500000002</v>
      </c>
      <c r="G10" s="9">
        <v>72.869635956884281</v>
      </c>
      <c r="H10" s="8">
        <f t="shared" si="0"/>
        <v>4194.997276666666</v>
      </c>
      <c r="I10" s="9">
        <f t="shared" si="1"/>
        <v>73.4914757369623</v>
      </c>
    </row>
    <row r="11" spans="1:9" ht="17.25" x14ac:dyDescent="0.25">
      <c r="A11" s="5" t="s">
        <v>26</v>
      </c>
      <c r="B11" s="19">
        <v>3865.4440100000002</v>
      </c>
      <c r="C11" s="9">
        <v>65.699361578641913</v>
      </c>
      <c r="D11" s="8">
        <v>4846.9926999999998</v>
      </c>
      <c r="E11" s="8">
        <v>71.661110021572867</v>
      </c>
      <c r="F11" s="19">
        <v>4090.8306200000002</v>
      </c>
      <c r="G11" s="9">
        <v>71.344922232387916</v>
      </c>
      <c r="H11" s="8">
        <f t="shared" si="0"/>
        <v>4267.7557766666669</v>
      </c>
      <c r="I11" s="9">
        <f t="shared" si="1"/>
        <v>69.568464610867565</v>
      </c>
    </row>
    <row r="12" spans="1:9" x14ac:dyDescent="0.25">
      <c r="A12" s="5" t="s">
        <v>27</v>
      </c>
      <c r="B12" s="19">
        <v>3193.98407</v>
      </c>
      <c r="C12" s="9">
        <v>65.883290181238792</v>
      </c>
      <c r="D12" s="8">
        <v>4709.8789299999999</v>
      </c>
      <c r="E12" s="8">
        <v>74.263080324244655</v>
      </c>
      <c r="F12" s="19">
        <v>4127.9936299999999</v>
      </c>
      <c r="G12" s="9">
        <v>73.218720152817568</v>
      </c>
      <c r="H12" s="8">
        <f t="shared" si="0"/>
        <v>4010.618876666666</v>
      </c>
      <c r="I12" s="9">
        <f t="shared" si="1"/>
        <v>71.121696886100338</v>
      </c>
    </row>
    <row r="13" spans="1:9" x14ac:dyDescent="0.25">
      <c r="A13" s="5" t="s">
        <v>28</v>
      </c>
      <c r="B13" s="19">
        <v>3630.5706599999999</v>
      </c>
      <c r="C13" s="9">
        <v>63.96551724137931</v>
      </c>
      <c r="D13" s="8">
        <v>5024.1431700000003</v>
      </c>
      <c r="E13" s="8">
        <v>72.448388963920522</v>
      </c>
      <c r="F13" s="19">
        <v>3474.2040699999998</v>
      </c>
      <c r="G13" s="9">
        <v>69.479659413434248</v>
      </c>
      <c r="H13" s="8">
        <f t="shared" si="0"/>
        <v>4042.9726333333333</v>
      </c>
      <c r="I13" s="9">
        <f t="shared" si="1"/>
        <v>68.631188539578034</v>
      </c>
    </row>
    <row r="14" spans="1:9" x14ac:dyDescent="0.25">
      <c r="A14" s="5" t="s">
        <v>29</v>
      </c>
      <c r="B14" s="19">
        <v>3504.73558</v>
      </c>
      <c r="C14" s="9">
        <v>64.129181084198379</v>
      </c>
      <c r="D14" s="8">
        <v>4871.4908999999998</v>
      </c>
      <c r="E14" s="8">
        <v>72.59845417740155</v>
      </c>
      <c r="F14" s="19">
        <v>5082.2270799999997</v>
      </c>
      <c r="G14" s="9">
        <v>74.215761285386378</v>
      </c>
      <c r="H14" s="8">
        <f t="shared" si="0"/>
        <v>4486.151186666666</v>
      </c>
      <c r="I14" s="9">
        <f t="shared" si="1"/>
        <v>70.314465515662093</v>
      </c>
    </row>
    <row r="15" spans="1:9" x14ac:dyDescent="0.25">
      <c r="A15" s="5" t="s">
        <v>30</v>
      </c>
      <c r="B15" s="19">
        <v>4083.93824</v>
      </c>
      <c r="C15" s="9">
        <v>69.599999999999994</v>
      </c>
      <c r="D15" s="8">
        <v>5274.6367099999998</v>
      </c>
      <c r="E15" s="8">
        <v>72.313596491228054</v>
      </c>
      <c r="F15" s="19">
        <v>3993.32402</v>
      </c>
      <c r="G15" s="9">
        <v>74.091350826044703</v>
      </c>
      <c r="H15" s="8">
        <f t="shared" si="0"/>
        <v>4450.6329900000001</v>
      </c>
      <c r="I15" s="9">
        <f t="shared" si="1"/>
        <v>72.001649105757579</v>
      </c>
    </row>
    <row r="16" spans="1:9" x14ac:dyDescent="0.25">
      <c r="A16" s="5" t="s">
        <v>31</v>
      </c>
      <c r="B16" s="19">
        <v>2622.76872</v>
      </c>
      <c r="C16" s="9">
        <v>65.33005485152259</v>
      </c>
      <c r="D16" s="8">
        <v>3401.3985699999998</v>
      </c>
      <c r="E16" s="8">
        <v>73.642489100277444</v>
      </c>
      <c r="F16" s="19">
        <v>3448.64651</v>
      </c>
      <c r="G16" s="9">
        <v>73.841807909604512</v>
      </c>
      <c r="H16" s="8">
        <f t="shared" si="0"/>
        <v>3157.6046000000001</v>
      </c>
      <c r="I16" s="9">
        <f t="shared" si="1"/>
        <v>70.938117287134858</v>
      </c>
    </row>
    <row r="17" spans="1:9" x14ac:dyDescent="0.25">
      <c r="A17" s="5" t="s">
        <v>32</v>
      </c>
      <c r="B17" s="19">
        <v>3526.6578599999998</v>
      </c>
      <c r="C17" s="9">
        <v>70.566762728146017</v>
      </c>
      <c r="D17" s="8">
        <v>4344.2176300000001</v>
      </c>
      <c r="E17" s="8">
        <v>72.015888778550135</v>
      </c>
      <c r="F17" s="19">
        <v>3803.8420999999998</v>
      </c>
      <c r="G17" s="9">
        <v>76.45502645502647</v>
      </c>
      <c r="H17" s="8">
        <f t="shared" si="0"/>
        <v>3891.5725299999999</v>
      </c>
      <c r="I17" s="9">
        <f t="shared" si="1"/>
        <v>73.012559320574212</v>
      </c>
    </row>
    <row r="18" spans="1:9" x14ac:dyDescent="0.25">
      <c r="A18" s="5" t="s">
        <v>33</v>
      </c>
      <c r="B18" s="19">
        <v>3703.3537500000002</v>
      </c>
      <c r="C18" s="9">
        <v>66.880093131548307</v>
      </c>
      <c r="D18" s="8">
        <v>4949.4969799999999</v>
      </c>
      <c r="E18" s="8">
        <v>74.248847926267274</v>
      </c>
      <c r="F18" s="19">
        <v>4443.82845</v>
      </c>
      <c r="G18" s="9">
        <v>76.474885844748854</v>
      </c>
      <c r="H18" s="8">
        <f t="shared" si="0"/>
        <v>4365.5597266666664</v>
      </c>
      <c r="I18" s="9">
        <f t="shared" si="1"/>
        <v>72.534608967521478</v>
      </c>
    </row>
    <row r="19" spans="1:9" x14ac:dyDescent="0.25">
      <c r="A19" s="5" t="s">
        <v>34</v>
      </c>
      <c r="B19" s="19">
        <v>3337.7240700000002</v>
      </c>
      <c r="C19" s="9">
        <v>70.707464431884617</v>
      </c>
      <c r="D19" s="8">
        <v>4720.0139399999998</v>
      </c>
      <c r="E19" s="8">
        <v>75.980487804878067</v>
      </c>
      <c r="F19" s="19">
        <v>4178.2476800000004</v>
      </c>
      <c r="G19" s="9">
        <v>76.322274881516591</v>
      </c>
      <c r="H19" s="8">
        <f t="shared" si="0"/>
        <v>4078.661896666667</v>
      </c>
      <c r="I19" s="9">
        <f t="shared" si="1"/>
        <v>74.336742372759758</v>
      </c>
    </row>
    <row r="20" spans="1:9" x14ac:dyDescent="0.25">
      <c r="A20" s="5" t="s">
        <v>0</v>
      </c>
      <c r="B20" s="19">
        <v>2803.0880200000001</v>
      </c>
      <c r="C20" s="9">
        <v>64.850548618993571</v>
      </c>
      <c r="D20" s="8">
        <v>4323.2018500000004</v>
      </c>
      <c r="E20" s="8">
        <v>71.551724137931032</v>
      </c>
      <c r="F20" s="19">
        <v>3350.3888700000002</v>
      </c>
      <c r="G20" s="9">
        <v>62.474311549527329</v>
      </c>
      <c r="H20" s="8">
        <f t="shared" si="0"/>
        <v>3492.2262466666671</v>
      </c>
      <c r="I20" s="9">
        <f t="shared" si="1"/>
        <v>66.292194768817311</v>
      </c>
    </row>
    <row r="21" spans="1:9" x14ac:dyDescent="0.25">
      <c r="A21" s="5" t="s">
        <v>6</v>
      </c>
      <c r="B21" s="19">
        <v>3638.0612299999998</v>
      </c>
      <c r="C21" s="9">
        <v>64.493682475737032</v>
      </c>
      <c r="D21" s="8">
        <v>3950.4650099999999</v>
      </c>
      <c r="E21" s="8">
        <v>72.502744237102078</v>
      </c>
      <c r="F21" s="19">
        <v>4673.8872799999999</v>
      </c>
      <c r="G21" s="9">
        <v>69.722980881779179</v>
      </c>
      <c r="H21" s="8">
        <f t="shared" si="0"/>
        <v>4087.4711733333329</v>
      </c>
      <c r="I21" s="9">
        <f t="shared" si="1"/>
        <v>68.906469198206096</v>
      </c>
    </row>
    <row r="22" spans="1:9" x14ac:dyDescent="0.25">
      <c r="A22" s="5" t="s">
        <v>7</v>
      </c>
      <c r="B22" s="19">
        <v>4089.6843100000001</v>
      </c>
      <c r="C22" s="9">
        <v>64.72404477035893</v>
      </c>
      <c r="D22" s="8">
        <v>4936.6134499999998</v>
      </c>
      <c r="E22" s="8">
        <v>72.952117134942611</v>
      </c>
      <c r="F22" s="19">
        <v>4648.2677999999996</v>
      </c>
      <c r="G22" s="9">
        <v>72.333820306793271</v>
      </c>
      <c r="H22" s="8">
        <f t="shared" si="0"/>
        <v>4558.1885199999997</v>
      </c>
      <c r="I22" s="9">
        <f t="shared" si="1"/>
        <v>70.003327404031609</v>
      </c>
    </row>
    <row r="23" spans="1:9" ht="17.25" x14ac:dyDescent="0.25">
      <c r="A23" s="5" t="s">
        <v>36</v>
      </c>
      <c r="B23" s="19">
        <v>3993.1316499999998</v>
      </c>
      <c r="C23" s="9">
        <v>67.5</v>
      </c>
      <c r="D23" s="8">
        <v>4733.6906600000002</v>
      </c>
      <c r="E23" s="8">
        <v>75.606545044197844</v>
      </c>
      <c r="F23" s="19">
        <v>3874.4551000000001</v>
      </c>
      <c r="G23" s="9">
        <v>74.347310126582272</v>
      </c>
      <c r="H23" s="8">
        <f t="shared" si="0"/>
        <v>4200.4258033333326</v>
      </c>
      <c r="I23" s="9">
        <f t="shared" si="1"/>
        <v>72.484618390260039</v>
      </c>
    </row>
    <row r="24" spans="1:9" ht="17.25" x14ac:dyDescent="0.25">
      <c r="A24" s="5" t="s">
        <v>35</v>
      </c>
      <c r="B24" s="19">
        <v>3398.94256</v>
      </c>
      <c r="C24" s="9">
        <v>67.465419832456661</v>
      </c>
      <c r="D24" s="8">
        <v>5473.8385900000003</v>
      </c>
      <c r="E24" s="8">
        <v>75.078988941548189</v>
      </c>
      <c r="F24" s="19">
        <v>4125.2055799999998</v>
      </c>
      <c r="G24" s="9">
        <v>74.916263490882017</v>
      </c>
      <c r="H24" s="8">
        <f t="shared" si="0"/>
        <v>4332.6622433333332</v>
      </c>
      <c r="I24" s="9">
        <f t="shared" si="1"/>
        <v>72.486890754962289</v>
      </c>
    </row>
    <row r="25" spans="1:9" x14ac:dyDescent="0.25">
      <c r="A25" s="5" t="s">
        <v>8</v>
      </c>
      <c r="B25" s="19">
        <v>4061.2359299999998</v>
      </c>
      <c r="C25" s="9">
        <v>68.208983998457683</v>
      </c>
      <c r="D25" s="8">
        <v>5203.0908399999998</v>
      </c>
      <c r="E25" s="8">
        <v>72.912966252220244</v>
      </c>
      <c r="F25" s="19">
        <v>3890.0397200000002</v>
      </c>
      <c r="G25" s="9">
        <v>72.374210828391043</v>
      </c>
      <c r="H25" s="8">
        <f t="shared" si="0"/>
        <v>4384.7888300000004</v>
      </c>
      <c r="I25" s="9">
        <f t="shared" si="1"/>
        <v>71.165387026356314</v>
      </c>
    </row>
    <row r="26" spans="1:9" x14ac:dyDescent="0.25">
      <c r="A26" s="5" t="s">
        <v>3</v>
      </c>
      <c r="B26" s="19">
        <v>4077.0919699999999</v>
      </c>
      <c r="C26" s="9">
        <v>64.610655737704931</v>
      </c>
      <c r="D26" s="8">
        <v>5287.8654500000002</v>
      </c>
      <c r="E26" s="8">
        <v>74.311748739821638</v>
      </c>
      <c r="F26" s="19">
        <v>4751.8366999999998</v>
      </c>
      <c r="G26" s="9">
        <v>69.86554178750329</v>
      </c>
      <c r="H26" s="8">
        <f t="shared" si="0"/>
        <v>4705.5980399999999</v>
      </c>
      <c r="I26" s="9">
        <f t="shared" si="1"/>
        <v>69.595982088343291</v>
      </c>
    </row>
    <row r="27" spans="1:9" x14ac:dyDescent="0.25">
      <c r="A27" s="5" t="s">
        <v>5</v>
      </c>
      <c r="B27" s="19">
        <v>3404.51602</v>
      </c>
      <c r="C27" s="9">
        <v>67.298105682951146</v>
      </c>
      <c r="D27" s="8">
        <v>4040.6681400000002</v>
      </c>
      <c r="E27" s="8">
        <v>72.572980312287854</v>
      </c>
      <c r="F27" s="19">
        <v>5123.5774300000003</v>
      </c>
      <c r="G27" s="9">
        <v>74.818130945719091</v>
      </c>
      <c r="H27" s="8">
        <f t="shared" si="0"/>
        <v>4189.5871966666673</v>
      </c>
      <c r="I27" s="9">
        <f t="shared" si="1"/>
        <v>71.563072313652697</v>
      </c>
    </row>
    <row r="28" spans="1:9" x14ac:dyDescent="0.25">
      <c r="A28" s="5" t="s">
        <v>4</v>
      </c>
      <c r="B28" s="19">
        <v>4120.1328100000001</v>
      </c>
      <c r="C28" s="9">
        <v>66.571265025758436</v>
      </c>
      <c r="D28" s="8">
        <v>5377.7194200000004</v>
      </c>
      <c r="E28" s="8">
        <v>72.828096118299442</v>
      </c>
      <c r="F28" s="19">
        <v>5237.6976999999997</v>
      </c>
      <c r="G28" s="9">
        <v>73.098024871982446</v>
      </c>
      <c r="H28" s="8">
        <f t="shared" si="0"/>
        <v>4911.8499766666673</v>
      </c>
      <c r="I28" s="9">
        <f t="shared" si="1"/>
        <v>70.83246200534677</v>
      </c>
    </row>
    <row r="29" spans="1:9" x14ac:dyDescent="0.25">
      <c r="A29" s="5"/>
      <c r="B29" s="20"/>
      <c r="C29" s="23"/>
      <c r="D29" s="10"/>
      <c r="E29" s="10"/>
      <c r="F29" s="20"/>
      <c r="G29" s="23"/>
      <c r="H29" s="1"/>
      <c r="I29" s="11"/>
    </row>
    <row r="30" spans="1:9" x14ac:dyDescent="0.25">
      <c r="A30" s="5" t="s">
        <v>11</v>
      </c>
      <c r="B30" s="19">
        <f t="shared" ref="B30:I30" si="2">AVERAGE(B6:B29)</f>
        <v>3629.4026878260861</v>
      </c>
      <c r="C30" s="9">
        <f t="shared" si="2"/>
        <v>66.921897470359752</v>
      </c>
      <c r="D30" s="8">
        <f t="shared" si="2"/>
        <v>4773.5281739130432</v>
      </c>
      <c r="E30" s="8">
        <f t="shared" si="2"/>
        <v>73.389479835560792</v>
      </c>
      <c r="F30" s="19">
        <f t="shared" si="2"/>
        <v>4167.5946013043485</v>
      </c>
      <c r="G30" s="9">
        <f t="shared" si="2"/>
        <v>72.353281466288124</v>
      </c>
      <c r="H30" s="8">
        <f t="shared" si="2"/>
        <v>4190.1751543478249</v>
      </c>
      <c r="I30" s="9">
        <f t="shared" si="2"/>
        <v>70.888219590736213</v>
      </c>
    </row>
    <row r="31" spans="1:9" x14ac:dyDescent="0.25">
      <c r="A31" s="5" t="s">
        <v>12</v>
      </c>
      <c r="B31" s="21">
        <v>11.8</v>
      </c>
      <c r="C31" s="11"/>
      <c r="D31" s="1">
        <v>13.3</v>
      </c>
      <c r="F31" s="21">
        <v>19.899999999999999</v>
      </c>
      <c r="G31" s="11"/>
      <c r="I31" s="12"/>
    </row>
    <row r="32" spans="1:9" x14ac:dyDescent="0.25">
      <c r="A32" s="5" t="s">
        <v>13</v>
      </c>
      <c r="B32" s="21">
        <v>604</v>
      </c>
      <c r="C32" s="11"/>
      <c r="D32" s="1">
        <v>900</v>
      </c>
      <c r="F32" s="21">
        <v>1175</v>
      </c>
      <c r="G32" s="11"/>
      <c r="I32" s="12"/>
    </row>
    <row r="33" spans="1:9" ht="17.25" x14ac:dyDescent="0.25">
      <c r="A33" s="5" t="s">
        <v>19</v>
      </c>
      <c r="B33" s="21">
        <v>65</v>
      </c>
      <c r="C33" s="11"/>
      <c r="D33" s="1">
        <v>56</v>
      </c>
      <c r="F33" s="21">
        <v>50</v>
      </c>
      <c r="G33" s="11"/>
      <c r="I33" s="12"/>
    </row>
    <row r="34" spans="1:9" x14ac:dyDescent="0.25">
      <c r="A34" s="13" t="s">
        <v>14</v>
      </c>
      <c r="B34" s="22">
        <v>66</v>
      </c>
      <c r="C34" s="24"/>
      <c r="D34" s="14">
        <v>66</v>
      </c>
      <c r="E34" s="14"/>
      <c r="F34" s="22">
        <v>66</v>
      </c>
      <c r="G34" s="24"/>
      <c r="H34" s="15"/>
      <c r="I34" s="16"/>
    </row>
  </sheetData>
  <sortState xmlns:xlrd2="http://schemas.microsoft.com/office/spreadsheetml/2017/richdata2" ref="A6:G29">
    <sortCondition ref="A6:A29"/>
  </sortState>
  <mergeCells count="6">
    <mergeCell ref="A1:I1"/>
    <mergeCell ref="B3:C3"/>
    <mergeCell ref="D3:E3"/>
    <mergeCell ref="F3:G3"/>
    <mergeCell ref="A2:I2"/>
    <mergeCell ref="H3:I3"/>
  </mergeCells>
  <printOptions gridLines="1"/>
  <pageMargins left="0.7" right="0.7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Brasher, Karen</cp:lastModifiedBy>
  <cp:lastPrinted>2023-11-09T20:32:31Z</cp:lastPrinted>
  <dcterms:created xsi:type="dcterms:W3CDTF">2015-06-05T18:17:20Z</dcterms:created>
  <dcterms:modified xsi:type="dcterms:W3CDTF">2023-11-15T18:21:20Z</dcterms:modified>
</cp:coreProperties>
</file>