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peanuts\"/>
    </mc:Choice>
  </mc:AlternateContent>
  <xr:revisionPtr revIDLastSave="0" documentId="8_{0ECEB0AD-725F-47E0-A011-EEEF477A5481}" xr6:coauthVersionLast="47" xr6:coauthVersionMax="47" xr10:uidLastSave="{00000000-0000-0000-0000-000000000000}"/>
  <bookViews>
    <workbookView xWindow="-120" yWindow="-120" windowWidth="24240" windowHeight="17640" xr2:uid="{8F3C5524-50B6-4F9D-B939-273A694E76D9}"/>
  </bookViews>
  <sheets>
    <sheet name="Sheet1" sheetId="1" r:id="rId1"/>
  </sheets>
  <definedNames>
    <definedName name="_xlnm.Print_Area" localSheetId="0">Sheet1!$A$1:$K$28</definedName>
    <definedName name="_xlnm.Print_Titles" localSheetId="0">Sheet1!$1:$5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  <c r="C24" i="1"/>
  <c r="B24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J24" i="1" l="1"/>
  <c r="K24" i="1"/>
</calcChain>
</file>

<file path=xl/sharedStrings.xml><?xml version="1.0" encoding="utf-8"?>
<sst xmlns="http://schemas.openxmlformats.org/spreadsheetml/2006/main" count="48" uniqueCount="32">
  <si>
    <t>2022 Mississippi Peanut Official Variety Trial Yield and Grade Summary Table.</t>
  </si>
  <si>
    <t>Beaumont</t>
  </si>
  <si>
    <t>Crystal Springs</t>
  </si>
  <si>
    <t>Stoneville</t>
  </si>
  <si>
    <t>Verona</t>
  </si>
  <si>
    <t>Overall Average</t>
  </si>
  <si>
    <t>Yield</t>
  </si>
  <si>
    <t>Grade</t>
  </si>
  <si>
    <t>lbs/A</t>
  </si>
  <si>
    <t>%TSMK</t>
  </si>
  <si>
    <t>AU-NPL-17</t>
  </si>
  <si>
    <r>
      <t>FloRun</t>
    </r>
    <r>
      <rPr>
        <vertAlign val="superscript"/>
        <sz val="11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 xml:space="preserve"> '331'</t>
    </r>
  </si>
  <si>
    <t>Georgia-06G</t>
  </si>
  <si>
    <t>Georgia-09B</t>
  </si>
  <si>
    <t>Georgia-12Y</t>
  </si>
  <si>
    <t>Georgia-14N</t>
  </si>
  <si>
    <t>Georgia-16HO</t>
  </si>
  <si>
    <t>Georgia-18RU</t>
  </si>
  <si>
    <t>Georgia-20VHO</t>
  </si>
  <si>
    <t>IPG 914</t>
  </si>
  <si>
    <t>T61</t>
  </si>
  <si>
    <t>TIFNV-High O/L</t>
  </si>
  <si>
    <r>
      <t>TUFRunner</t>
    </r>
    <r>
      <rPr>
        <vertAlign val="superscript"/>
        <sz val="11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 xml:space="preserve"> '297'</t>
    </r>
  </si>
  <si>
    <r>
      <t>TUFRunner</t>
    </r>
    <r>
      <rPr>
        <vertAlign val="superscript"/>
        <sz val="11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 xml:space="preserve"> '511'</t>
    </r>
  </si>
  <si>
    <t>UF11x27-1-14-1-1</t>
  </si>
  <si>
    <t>15x38-1-1-55D-3</t>
  </si>
  <si>
    <t>19HP</t>
  </si>
  <si>
    <t>Mean</t>
  </si>
  <si>
    <t>CV</t>
  </si>
  <si>
    <t>LSD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</si>
  <si>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</si>
  <si>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Error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</si>
</sst>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7" xfId="0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7" xfId="0" applyNumberForma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171450</xdr:rowOff>
    </xdr:from>
    <xdr:to>
      <xdr:col>8</xdr:col>
      <xdr:colOff>447675</xdr:colOff>
      <xdr:row>0</xdr:row>
      <xdr:rowOff>804687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F2A749-EC43-4779-BFB7-068E95B95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171450"/>
          <a:ext cx="4514850" cy="633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8E79-97BD-490B-A8F7-C1A17A13417A}">
  <dimension ref="A1:K28"/>
  <sheetViews>
    <sheetView tabSelected="1" zoomScaleNormal="100" workbookViewId="0">
      <selection sqref="A1:K28"/>
    </sheetView>
  </sheetViews>
  <sheetFormatPr defaultRowHeight="15" x14ac:dyDescent="0.25"/>
  <cols>
    <col min="1" max="1" width="17.28515625" bestFit="1" customWidth="1"/>
    <col min="2" max="11" width="9.7109375" customWidth="1"/>
  </cols>
  <sheetData>
    <row r="1" spans="1:11" ht="7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8.75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x14ac:dyDescent="0.25">
      <c r="A3" s="2"/>
      <c r="B3" s="27" t="s">
        <v>1</v>
      </c>
      <c r="C3" s="28"/>
      <c r="D3" s="29" t="s">
        <v>2</v>
      </c>
      <c r="E3" s="29"/>
      <c r="F3" s="27" t="s">
        <v>3</v>
      </c>
      <c r="G3" s="28"/>
      <c r="H3" s="29" t="s">
        <v>4</v>
      </c>
      <c r="I3" s="29"/>
      <c r="J3" s="27" t="s">
        <v>5</v>
      </c>
      <c r="K3" s="28"/>
    </row>
    <row r="4" spans="1:11" x14ac:dyDescent="0.25">
      <c r="A4" s="3"/>
      <c r="B4" s="21" t="s">
        <v>6</v>
      </c>
      <c r="C4" s="22" t="s">
        <v>7</v>
      </c>
      <c r="D4" s="23" t="s">
        <v>6</v>
      </c>
      <c r="E4" s="23" t="s">
        <v>7</v>
      </c>
      <c r="F4" s="21" t="s">
        <v>6</v>
      </c>
      <c r="G4" s="22" t="s">
        <v>7</v>
      </c>
      <c r="H4" s="23" t="s">
        <v>6</v>
      </c>
      <c r="I4" s="23" t="s">
        <v>7</v>
      </c>
      <c r="J4" s="21" t="s">
        <v>6</v>
      </c>
      <c r="K4" s="22" t="s">
        <v>7</v>
      </c>
    </row>
    <row r="5" spans="1:11" x14ac:dyDescent="0.25">
      <c r="A5" s="3"/>
      <c r="B5" s="4" t="s">
        <v>8</v>
      </c>
      <c r="C5" s="5" t="s">
        <v>9</v>
      </c>
      <c r="D5" s="6" t="s">
        <v>8</v>
      </c>
      <c r="E5" s="6" t="s">
        <v>9</v>
      </c>
      <c r="F5" s="4" t="s">
        <v>8</v>
      </c>
      <c r="G5" s="5" t="s">
        <v>9</v>
      </c>
      <c r="H5" s="6" t="s">
        <v>8</v>
      </c>
      <c r="I5" s="6" t="s">
        <v>9</v>
      </c>
      <c r="J5" s="4" t="s">
        <v>8</v>
      </c>
      <c r="K5" s="5" t="s">
        <v>9</v>
      </c>
    </row>
    <row r="6" spans="1:11" x14ac:dyDescent="0.25">
      <c r="A6" s="3" t="s">
        <v>10</v>
      </c>
      <c r="B6" s="7">
        <v>3899.0046900000002</v>
      </c>
      <c r="C6" s="8">
        <v>71.709633649932158</v>
      </c>
      <c r="D6" s="9">
        <v>6896.0057299999999</v>
      </c>
      <c r="E6" s="10">
        <v>69.786096256684488</v>
      </c>
      <c r="F6" s="7">
        <v>3919.5747999999999</v>
      </c>
      <c r="G6" s="8">
        <v>68.928571428571431</v>
      </c>
      <c r="H6" s="9">
        <v>3806.5102499999998</v>
      </c>
      <c r="I6" s="10">
        <v>71.428571428571431</v>
      </c>
      <c r="J6" s="7">
        <f>(B6+D6+F6+H6)/4</f>
        <v>4630.2738675000001</v>
      </c>
      <c r="K6" s="11">
        <f>(C6+E6+G6+I6)/4</f>
        <v>70.463218190939884</v>
      </c>
    </row>
    <row r="7" spans="1:11" ht="17.25" x14ac:dyDescent="0.25">
      <c r="A7" s="3" t="s">
        <v>11</v>
      </c>
      <c r="B7" s="7">
        <v>3117.4418500000002</v>
      </c>
      <c r="C7" s="8">
        <v>70.296855787809591</v>
      </c>
      <c r="D7" s="9">
        <v>7285.8845899999997</v>
      </c>
      <c r="E7" s="10">
        <v>63.140434942867671</v>
      </c>
      <c r="F7" s="7">
        <v>4949.0195100000001</v>
      </c>
      <c r="G7" s="8">
        <v>69.968107725017717</v>
      </c>
      <c r="H7" s="9">
        <v>5550.7141600000004</v>
      </c>
      <c r="I7" s="10">
        <v>72.252282718971941</v>
      </c>
      <c r="J7" s="7">
        <f t="shared" ref="J7:K22" si="0">(B7+D7+F7+H7)/4</f>
        <v>5225.7650275000005</v>
      </c>
      <c r="K7" s="11">
        <f t="shared" si="0"/>
        <v>68.914420293666723</v>
      </c>
    </row>
    <row r="8" spans="1:11" x14ac:dyDescent="0.25">
      <c r="A8" s="3" t="s">
        <v>12</v>
      </c>
      <c r="B8" s="7">
        <v>3480.4508300000002</v>
      </c>
      <c r="C8" s="8">
        <v>72.062046872365542</v>
      </c>
      <c r="D8" s="9">
        <v>7233.8682399999998</v>
      </c>
      <c r="E8" s="10">
        <v>68.864729994653345</v>
      </c>
      <c r="F8" s="7">
        <v>4728.8273900000004</v>
      </c>
      <c r="G8" s="8">
        <v>70.884773662551424</v>
      </c>
      <c r="H8" s="9">
        <v>4039.2793900000001</v>
      </c>
      <c r="I8" s="10">
        <v>73.170317541178463</v>
      </c>
      <c r="J8" s="7">
        <f t="shared" si="0"/>
        <v>4870.6064624999999</v>
      </c>
      <c r="K8" s="11">
        <f t="shared" si="0"/>
        <v>71.24546701768719</v>
      </c>
    </row>
    <row r="9" spans="1:11" x14ac:dyDescent="0.25">
      <c r="A9" s="3" t="s">
        <v>13</v>
      </c>
      <c r="B9" s="7">
        <v>2472.0454300000001</v>
      </c>
      <c r="C9" s="8">
        <v>71.600135317997299</v>
      </c>
      <c r="D9" s="9">
        <v>6810.9939599999998</v>
      </c>
      <c r="E9" s="10">
        <v>68.194842406876788</v>
      </c>
      <c r="F9" s="7">
        <v>4546.5382799999998</v>
      </c>
      <c r="G9" s="8">
        <v>71.888302400817309</v>
      </c>
      <c r="H9" s="9">
        <v>4166.8603000000003</v>
      </c>
      <c r="I9" s="10">
        <v>72.097023911921568</v>
      </c>
      <c r="J9" s="7">
        <f t="shared" si="0"/>
        <v>4499.1094924999998</v>
      </c>
      <c r="K9" s="11">
        <f t="shared" si="0"/>
        <v>70.945076009403238</v>
      </c>
    </row>
    <row r="10" spans="1:11" x14ac:dyDescent="0.25">
      <c r="A10" s="3" t="s">
        <v>14</v>
      </c>
      <c r="B10" s="7">
        <v>3328.9369700000002</v>
      </c>
      <c r="C10" s="8">
        <v>67.386900742741389</v>
      </c>
      <c r="D10" s="9">
        <v>6597.9915000000001</v>
      </c>
      <c r="E10" s="10">
        <v>65.305297209866552</v>
      </c>
      <c r="F10" s="7">
        <v>5287.4233299999996</v>
      </c>
      <c r="G10" s="8">
        <v>68.798349664775643</v>
      </c>
      <c r="H10" s="9">
        <v>4427.1647199999998</v>
      </c>
      <c r="I10" s="10">
        <v>71.345727443288425</v>
      </c>
      <c r="J10" s="7">
        <f t="shared" si="0"/>
        <v>4910.3791300000003</v>
      </c>
      <c r="K10" s="11">
        <f t="shared" si="0"/>
        <v>68.209068765167999</v>
      </c>
    </row>
    <row r="11" spans="1:11" x14ac:dyDescent="0.25">
      <c r="A11" s="3" t="s">
        <v>15</v>
      </c>
      <c r="B11" s="7">
        <v>3355.66192</v>
      </c>
      <c r="C11" s="8">
        <v>73.608824497859729</v>
      </c>
      <c r="D11" s="9">
        <v>6000.9353099999998</v>
      </c>
      <c r="E11" s="10">
        <v>67.025744020449139</v>
      </c>
      <c r="F11" s="7">
        <v>3800.2671</v>
      </c>
      <c r="G11" s="8">
        <v>70.21857923497268</v>
      </c>
      <c r="H11" s="9">
        <v>3726.7306699999999</v>
      </c>
      <c r="I11" s="10">
        <v>74.262101534828815</v>
      </c>
      <c r="J11" s="7">
        <f t="shared" si="0"/>
        <v>4220.8987500000003</v>
      </c>
      <c r="K11" s="11">
        <f t="shared" si="0"/>
        <v>71.278812322027591</v>
      </c>
    </row>
    <row r="12" spans="1:11" x14ac:dyDescent="0.25">
      <c r="A12" s="3" t="s">
        <v>16</v>
      </c>
      <c r="B12" s="7">
        <v>3736.4928</v>
      </c>
      <c r="C12" s="8">
        <v>71.726091302899036</v>
      </c>
      <c r="D12" s="9">
        <v>8386.3772900000004</v>
      </c>
      <c r="E12" s="10">
        <v>62.072317262830488</v>
      </c>
      <c r="F12" s="7">
        <v>4905.67353</v>
      </c>
      <c r="G12" s="8">
        <v>69.290672083968175</v>
      </c>
      <c r="H12" s="9">
        <v>4252.4491799999996</v>
      </c>
      <c r="I12" s="10">
        <v>74.121839470558299</v>
      </c>
      <c r="J12" s="7">
        <f t="shared" si="0"/>
        <v>5320.2482</v>
      </c>
      <c r="K12" s="11">
        <f t="shared" si="0"/>
        <v>69.302730030063998</v>
      </c>
    </row>
    <row r="13" spans="1:11" x14ac:dyDescent="0.25">
      <c r="A13" s="3" t="s">
        <v>17</v>
      </c>
      <c r="B13" s="7">
        <v>3960.2798400000001</v>
      </c>
      <c r="C13" s="8">
        <v>74.687017664208526</v>
      </c>
      <c r="D13" s="9">
        <v>7177.7844500000001</v>
      </c>
      <c r="E13" s="10">
        <v>69.373091431650792</v>
      </c>
      <c r="F13" s="7">
        <v>5053.5502900000001</v>
      </c>
      <c r="G13" s="8">
        <v>73.471467391304344</v>
      </c>
      <c r="H13" s="9">
        <v>4103.6640799999996</v>
      </c>
      <c r="I13" s="10">
        <v>74.417426545086101</v>
      </c>
      <c r="J13" s="7">
        <f t="shared" si="0"/>
        <v>5073.819665</v>
      </c>
      <c r="K13" s="11">
        <f t="shared" si="0"/>
        <v>72.987250758062444</v>
      </c>
    </row>
    <row r="14" spans="1:11" x14ac:dyDescent="0.25">
      <c r="A14" s="3" t="s">
        <v>18</v>
      </c>
      <c r="B14" s="7">
        <v>3450.7797099999998</v>
      </c>
      <c r="C14" s="8">
        <v>73.99486740804106</v>
      </c>
      <c r="D14" s="9">
        <v>6602.1907000000001</v>
      </c>
      <c r="E14" s="10">
        <v>66.000726480203426</v>
      </c>
      <c r="F14" s="7">
        <v>5212.8862900000004</v>
      </c>
      <c r="G14" s="8">
        <v>73.666033500259019</v>
      </c>
      <c r="H14" s="9">
        <v>4750.2028700000001</v>
      </c>
      <c r="I14" s="10">
        <v>75.527426160337555</v>
      </c>
      <c r="J14" s="7">
        <f t="shared" si="0"/>
        <v>5004.0148925000003</v>
      </c>
      <c r="K14" s="11">
        <f t="shared" si="0"/>
        <v>72.297263387210265</v>
      </c>
    </row>
    <row r="15" spans="1:11" x14ac:dyDescent="0.25">
      <c r="A15" s="3" t="s">
        <v>19</v>
      </c>
      <c r="B15" s="7">
        <v>3090.5265100000001</v>
      </c>
      <c r="C15" s="8">
        <v>70.083472454090156</v>
      </c>
      <c r="D15" s="9">
        <v>6153.3345900000004</v>
      </c>
      <c r="E15" s="10">
        <v>63.000715307582254</v>
      </c>
      <c r="F15" s="7">
        <v>4258.8275000000003</v>
      </c>
      <c r="G15" s="8">
        <v>68.804613771408597</v>
      </c>
      <c r="H15" s="9">
        <v>4258.0542699999996</v>
      </c>
      <c r="I15" s="10">
        <v>71.296928327645048</v>
      </c>
      <c r="J15" s="7">
        <f t="shared" si="0"/>
        <v>4440.1857175000005</v>
      </c>
      <c r="K15" s="11">
        <f t="shared" si="0"/>
        <v>68.29643246518151</v>
      </c>
    </row>
    <row r="16" spans="1:11" x14ac:dyDescent="0.25">
      <c r="A16" s="3" t="s">
        <v>20</v>
      </c>
      <c r="B16" s="7">
        <v>2958.5955300000001</v>
      </c>
      <c r="C16" s="8">
        <v>69.860714885047827</v>
      </c>
      <c r="D16" s="9">
        <v>6619.0942400000004</v>
      </c>
      <c r="E16" s="10">
        <v>66.315998412068282</v>
      </c>
      <c r="F16" s="7">
        <v>4198.4347399999997</v>
      </c>
      <c r="G16" s="8">
        <v>70.02553191489362</v>
      </c>
      <c r="H16" s="9">
        <v>4752.7511199999999</v>
      </c>
      <c r="I16" s="10">
        <v>72.671426199568316</v>
      </c>
      <c r="J16" s="7">
        <f t="shared" si="0"/>
        <v>4632.2189075000006</v>
      </c>
      <c r="K16" s="11">
        <f t="shared" si="0"/>
        <v>69.718417852894518</v>
      </c>
    </row>
    <row r="17" spans="1:11" x14ac:dyDescent="0.25">
      <c r="A17" s="3" t="s">
        <v>21</v>
      </c>
      <c r="B17" s="7">
        <v>3093.82249</v>
      </c>
      <c r="C17" s="8">
        <v>72.572572572572582</v>
      </c>
      <c r="D17" s="9">
        <v>6199.5600800000002</v>
      </c>
      <c r="E17" s="10">
        <v>67.331583552056003</v>
      </c>
      <c r="F17" s="7">
        <v>3864.7918100000002</v>
      </c>
      <c r="G17" s="8">
        <v>70.431318205439126</v>
      </c>
      <c r="H17" s="9">
        <v>4287.0599899999997</v>
      </c>
      <c r="I17" s="10">
        <v>74.723968065228476</v>
      </c>
      <c r="J17" s="7">
        <f t="shared" si="0"/>
        <v>4361.3085924999996</v>
      </c>
      <c r="K17" s="11">
        <f t="shared" si="0"/>
        <v>71.264860598824043</v>
      </c>
    </row>
    <row r="18" spans="1:11" ht="17.25" x14ac:dyDescent="0.25">
      <c r="A18" s="3" t="s">
        <v>22</v>
      </c>
      <c r="B18" s="7">
        <v>3518.9749200000001</v>
      </c>
      <c r="C18" s="8">
        <v>70.131421744324967</v>
      </c>
      <c r="D18" s="9">
        <v>7007.1772000000001</v>
      </c>
      <c r="E18" s="10">
        <v>71.94174757281553</v>
      </c>
      <c r="F18" s="7">
        <v>4471.9233899999999</v>
      </c>
      <c r="G18" s="8">
        <v>72.66919889502762</v>
      </c>
      <c r="H18" s="9">
        <v>4353.0574299999998</v>
      </c>
      <c r="I18" s="10">
        <v>74.81770391724605</v>
      </c>
      <c r="J18" s="7">
        <f t="shared" si="0"/>
        <v>4837.7832349999999</v>
      </c>
      <c r="K18" s="11">
        <f t="shared" si="0"/>
        <v>72.390018032353538</v>
      </c>
    </row>
    <row r="19" spans="1:11" ht="17.25" x14ac:dyDescent="0.25">
      <c r="A19" s="3" t="s">
        <v>23</v>
      </c>
      <c r="B19" s="7">
        <v>3295.3809000000001</v>
      </c>
      <c r="C19" s="8">
        <v>70.441327403352716</v>
      </c>
      <c r="D19" s="9">
        <v>8307.8296800000007</v>
      </c>
      <c r="E19" s="10">
        <v>66.529814271749757</v>
      </c>
      <c r="F19" s="7">
        <v>4309.2165800000002</v>
      </c>
      <c r="G19" s="8">
        <v>72.721157080390171</v>
      </c>
      <c r="H19" s="9">
        <v>4121.7982599999996</v>
      </c>
      <c r="I19" s="10">
        <v>72.83907846873376</v>
      </c>
      <c r="J19" s="7">
        <f t="shared" si="0"/>
        <v>5008.5563550000006</v>
      </c>
      <c r="K19" s="11">
        <f t="shared" si="0"/>
        <v>70.632844306056597</v>
      </c>
    </row>
    <row r="20" spans="1:11" x14ac:dyDescent="0.25">
      <c r="A20" s="3" t="s">
        <v>24</v>
      </c>
      <c r="B20" s="7">
        <v>3481.90283</v>
      </c>
      <c r="C20" s="8">
        <v>70.082326151690324</v>
      </c>
      <c r="D20" s="9">
        <v>6837.26512</v>
      </c>
      <c r="E20" s="10">
        <v>65.33920704845815</v>
      </c>
      <c r="F20" s="7">
        <v>5401.9565499999999</v>
      </c>
      <c r="G20" s="8">
        <v>71.339195130199528</v>
      </c>
      <c r="H20" s="9">
        <v>3996.7076200000001</v>
      </c>
      <c r="I20" s="10">
        <v>71.823568136932195</v>
      </c>
      <c r="J20" s="7">
        <f t="shared" si="0"/>
        <v>4929.4580299999998</v>
      </c>
      <c r="K20" s="11">
        <f t="shared" si="0"/>
        <v>69.646074116820046</v>
      </c>
    </row>
    <row r="21" spans="1:11" x14ac:dyDescent="0.25">
      <c r="A21" s="3" t="s">
        <v>25</v>
      </c>
      <c r="B21" s="7">
        <v>4046.5525600000001</v>
      </c>
      <c r="C21" s="8">
        <v>69.277953031896232</v>
      </c>
      <c r="D21" s="9">
        <v>8610.8982400000004</v>
      </c>
      <c r="E21" s="10">
        <v>62.541340295909485</v>
      </c>
      <c r="F21" s="7">
        <v>5213.5374700000002</v>
      </c>
      <c r="G21" s="8">
        <v>70.27977885743006</v>
      </c>
      <c r="H21" s="9">
        <v>4965.7061400000002</v>
      </c>
      <c r="I21" s="10">
        <v>72.396775785491045</v>
      </c>
      <c r="J21" s="7">
        <f t="shared" si="0"/>
        <v>5709.1736025000009</v>
      </c>
      <c r="K21" s="11">
        <f t="shared" si="0"/>
        <v>68.623961992681714</v>
      </c>
    </row>
    <row r="22" spans="1:11" x14ac:dyDescent="0.25">
      <c r="A22" s="3" t="s">
        <v>26</v>
      </c>
      <c r="B22" s="7">
        <v>3286.4304200000001</v>
      </c>
      <c r="C22" s="8">
        <v>71.47912243453645</v>
      </c>
      <c r="D22" s="9">
        <v>6034.7529199999999</v>
      </c>
      <c r="E22" s="10">
        <v>72.15342277261783</v>
      </c>
      <c r="F22" s="7">
        <v>4260.4189900000001</v>
      </c>
      <c r="G22" s="8">
        <v>73.213376336784933</v>
      </c>
      <c r="H22" s="9">
        <v>4077.3304600000001</v>
      </c>
      <c r="I22" s="10">
        <v>75.190839694656475</v>
      </c>
      <c r="J22" s="7">
        <f t="shared" si="0"/>
        <v>4414.7331974999997</v>
      </c>
      <c r="K22" s="11">
        <f t="shared" si="0"/>
        <v>73.009190309648929</v>
      </c>
    </row>
    <row r="23" spans="1:11" x14ac:dyDescent="0.25">
      <c r="A23" s="3"/>
      <c r="B23" s="7"/>
      <c r="C23" s="8"/>
      <c r="D23" s="9"/>
      <c r="E23" s="10"/>
      <c r="F23" s="7"/>
      <c r="G23" s="8"/>
      <c r="H23" s="9"/>
      <c r="I23" s="10"/>
      <c r="J23" s="12"/>
      <c r="K23" s="13"/>
    </row>
    <row r="24" spans="1:11" x14ac:dyDescent="0.25">
      <c r="A24" s="14" t="s">
        <v>27</v>
      </c>
      <c r="B24" s="9">
        <f>AVERAGE(B6:B22)</f>
        <v>3386.6635411764705</v>
      </c>
      <c r="C24" s="11">
        <f t="shared" ref="C24:K24" si="1">AVERAGE(C6:C23)</f>
        <v>71.23536964243327</v>
      </c>
      <c r="D24" s="9">
        <f t="shared" si="1"/>
        <v>6985.9966964705882</v>
      </c>
      <c r="E24" s="11">
        <f t="shared" si="1"/>
        <v>66.759829955255299</v>
      </c>
      <c r="F24" s="9">
        <f t="shared" si="1"/>
        <v>4610.7569147058821</v>
      </c>
      <c r="G24" s="11">
        <f t="shared" si="1"/>
        <v>70.976413369635964</v>
      </c>
      <c r="H24" s="9">
        <f t="shared" si="1"/>
        <v>4331.5318182352939</v>
      </c>
      <c r="I24" s="9">
        <f t="shared" si="1"/>
        <v>73.199000314720223</v>
      </c>
      <c r="J24" s="7">
        <f t="shared" si="1"/>
        <v>4828.7372426470592</v>
      </c>
      <c r="K24" s="11">
        <f t="shared" si="1"/>
        <v>70.542653320511178</v>
      </c>
    </row>
    <row r="25" spans="1:11" x14ac:dyDescent="0.25">
      <c r="A25" s="14" t="s">
        <v>28</v>
      </c>
      <c r="B25" s="1">
        <v>15.4</v>
      </c>
      <c r="C25" s="13"/>
      <c r="D25" s="1">
        <v>9.9</v>
      </c>
      <c r="E25" s="13"/>
      <c r="F25" s="1">
        <v>12.3</v>
      </c>
      <c r="G25" s="13"/>
      <c r="H25" s="1">
        <v>8.9</v>
      </c>
      <c r="I25" s="1"/>
      <c r="J25" s="12"/>
      <c r="K25" s="15"/>
    </row>
    <row r="26" spans="1:11" x14ac:dyDescent="0.25">
      <c r="A26" s="14" t="s">
        <v>29</v>
      </c>
      <c r="B26" s="1">
        <v>742</v>
      </c>
      <c r="C26" s="13"/>
      <c r="D26" s="1">
        <v>984</v>
      </c>
      <c r="E26" s="13"/>
      <c r="F26" s="1">
        <v>805</v>
      </c>
      <c r="G26" s="13"/>
      <c r="H26" s="1">
        <v>550</v>
      </c>
      <c r="I26" s="1"/>
      <c r="J26" s="12"/>
      <c r="K26" s="15"/>
    </row>
    <row r="27" spans="1:11" ht="17.25" x14ac:dyDescent="0.25">
      <c r="A27" s="14" t="s">
        <v>30</v>
      </c>
      <c r="B27" s="1">
        <v>41</v>
      </c>
      <c r="C27" s="13"/>
      <c r="D27" s="1">
        <v>62</v>
      </c>
      <c r="E27" s="13"/>
      <c r="F27" s="1">
        <v>52</v>
      </c>
      <c r="G27" s="13"/>
      <c r="H27" s="1">
        <v>63</v>
      </c>
      <c r="I27" s="1"/>
      <c r="J27" s="12"/>
      <c r="K27" s="15"/>
    </row>
    <row r="28" spans="1:11" x14ac:dyDescent="0.25">
      <c r="A28" s="16" t="s">
        <v>31</v>
      </c>
      <c r="B28" s="17">
        <v>51</v>
      </c>
      <c r="C28" s="18"/>
      <c r="D28" s="17">
        <v>51</v>
      </c>
      <c r="E28" s="18"/>
      <c r="F28" s="17">
        <v>51</v>
      </c>
      <c r="G28" s="18"/>
      <c r="H28" s="17">
        <v>51</v>
      </c>
      <c r="I28" s="18"/>
      <c r="J28" s="19"/>
      <c r="K28" s="20"/>
    </row>
  </sheetData>
  <mergeCells count="7">
    <mergeCell ref="A1:K1"/>
    <mergeCell ref="A2:K2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2022-11-29T17:27:22Z</cp:lastPrinted>
  <dcterms:created xsi:type="dcterms:W3CDTF">2022-11-29T17:19:52Z</dcterms:created>
  <dcterms:modified xsi:type="dcterms:W3CDTF">2022-11-29T20:25:00Z</dcterms:modified>
</cp:coreProperties>
</file>