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CFRWEB01\www\mafes\variety-trials\docs\peanuts\"/>
    </mc:Choice>
  </mc:AlternateContent>
  <xr:revisionPtr revIDLastSave="0" documentId="8_{EBDEED87-C7F9-406A-BBEB-6C576674B19B}" xr6:coauthVersionLast="46" xr6:coauthVersionMax="46" xr10:uidLastSave="{00000000-0000-0000-0000-000000000000}"/>
  <bookViews>
    <workbookView xWindow="-120" yWindow="-120" windowWidth="24240" windowHeight="17640" xr2:uid="{00000000-000D-0000-FFFF-FFFF00000000}"/>
  </bookViews>
  <sheets>
    <sheet name="Sheet1" sheetId="1" r:id="rId1"/>
  </sheets>
  <definedNames>
    <definedName name="_xlnm.Print_Area" localSheetId="0">Sheet1!$A$1:$K$25</definedName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C21" i="1"/>
  <c r="D21" i="1"/>
  <c r="E21" i="1"/>
  <c r="F21" i="1"/>
  <c r="G21" i="1"/>
  <c r="H21" i="1"/>
  <c r="I21" i="1"/>
  <c r="K6" i="1"/>
  <c r="K9" i="1"/>
  <c r="K10" i="1"/>
  <c r="K17" i="1"/>
  <c r="K7" i="1"/>
  <c r="K18" i="1"/>
  <c r="K19" i="1"/>
  <c r="K8" i="1"/>
  <c r="K12" i="1"/>
  <c r="K13" i="1"/>
  <c r="K11" i="1"/>
  <c r="K16" i="1"/>
  <c r="K14" i="1"/>
  <c r="K15" i="1"/>
  <c r="J6" i="1"/>
  <c r="J9" i="1"/>
  <c r="J10" i="1"/>
  <c r="J17" i="1"/>
  <c r="J7" i="1"/>
  <c r="J18" i="1"/>
  <c r="J19" i="1"/>
  <c r="J8" i="1"/>
  <c r="J12" i="1"/>
  <c r="J13" i="1"/>
  <c r="J11" i="1"/>
  <c r="J16" i="1"/>
  <c r="J14" i="1"/>
  <c r="J15" i="1"/>
  <c r="J21" i="1" l="1"/>
  <c r="K21" i="1"/>
</calcChain>
</file>

<file path=xl/sharedStrings.xml><?xml version="1.0" encoding="utf-8"?>
<sst xmlns="http://schemas.openxmlformats.org/spreadsheetml/2006/main" count="47" uniqueCount="30">
  <si>
    <t>IPG 914</t>
  </si>
  <si>
    <t>AU-NPL-17</t>
  </si>
  <si>
    <t>TIFNV-High O/L</t>
  </si>
  <si>
    <t>Stoneville</t>
  </si>
  <si>
    <t>Verona</t>
  </si>
  <si>
    <t>Mean</t>
  </si>
  <si>
    <t>CV</t>
  </si>
  <si>
    <t>LSD</t>
  </si>
  <si>
    <t>Error DF</t>
  </si>
  <si>
    <t>Yield</t>
  </si>
  <si>
    <t>NS</t>
  </si>
  <si>
    <t>2021 Mississippi Peanut Official Variety Trial Yield and Grade Summary Table.</t>
  </si>
  <si>
    <t>Grade</t>
  </si>
  <si>
    <t>Crystal Springs</t>
  </si>
  <si>
    <t>lbs/A</t>
  </si>
  <si>
    <t>Overall Average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</si>
  <si>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</si>
  <si>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>% TSMK</t>
  </si>
  <si>
    <t>Georgia-14N</t>
  </si>
  <si>
    <t>Georgia-16HO</t>
  </si>
  <si>
    <t>Georgia-18RU</t>
  </si>
  <si>
    <t>Georgia 06G</t>
  </si>
  <si>
    <r>
      <t>TUFRunner</t>
    </r>
    <r>
      <rPr>
        <vertAlign val="superscript"/>
        <sz val="11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 xml:space="preserve"> '297'</t>
    </r>
  </si>
  <si>
    <r>
      <t>FloRun</t>
    </r>
    <r>
      <rPr>
        <vertAlign val="superscript"/>
        <sz val="11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 xml:space="preserve"> '331'</t>
    </r>
  </si>
  <si>
    <r>
      <t>TUFRunner</t>
    </r>
    <r>
      <rPr>
        <vertAlign val="superscript"/>
        <sz val="11"/>
        <color theme="1"/>
        <rFont val="Calibri"/>
        <family val="2"/>
        <scheme val="minor"/>
      </rPr>
      <t>TM</t>
    </r>
    <r>
      <rPr>
        <sz val="11"/>
        <color theme="1"/>
        <rFont val="Calibri"/>
        <family val="2"/>
        <scheme val="minor"/>
      </rPr>
      <t xml:space="preserve"> '511'</t>
    </r>
  </si>
  <si>
    <t>Georgia-20VHO</t>
  </si>
  <si>
    <t>Georgia-09B</t>
  </si>
  <si>
    <t>Georgia-12Y</t>
  </si>
  <si>
    <t>UF-11X23</t>
  </si>
  <si>
    <t>Beaumont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</si>
</sst>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171450</xdr:rowOff>
    </xdr:from>
    <xdr:to>
      <xdr:col>7</xdr:col>
      <xdr:colOff>238125</xdr:colOff>
      <xdr:row>0</xdr:row>
      <xdr:rowOff>681780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F2ED677-1CD7-40CF-9730-4E5143E33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7350" y="171450"/>
          <a:ext cx="3638550" cy="510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workbookViewId="0">
      <selection sqref="A1:K25"/>
    </sheetView>
  </sheetViews>
  <sheetFormatPr defaultRowHeight="15" x14ac:dyDescent="0.25"/>
  <cols>
    <col min="1" max="1" width="17.28515625" bestFit="1" customWidth="1"/>
    <col min="2" max="3" width="10.140625" style="1" customWidth="1"/>
    <col min="4" max="5" width="9.140625" style="1"/>
    <col min="6" max="7" width="10" style="1" customWidth="1"/>
    <col min="8" max="11" width="9.140625" style="1"/>
  </cols>
  <sheetData>
    <row r="1" spans="1:11" ht="7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25" t="s">
        <v>11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x14ac:dyDescent="0.25">
      <c r="A3" s="2"/>
      <c r="B3" s="28" t="s">
        <v>29</v>
      </c>
      <c r="C3" s="29"/>
      <c r="D3" s="30" t="s">
        <v>13</v>
      </c>
      <c r="E3" s="30"/>
      <c r="F3" s="28" t="s">
        <v>3</v>
      </c>
      <c r="G3" s="29"/>
      <c r="H3" s="28" t="s">
        <v>4</v>
      </c>
      <c r="I3" s="29"/>
      <c r="J3" s="30" t="s">
        <v>15</v>
      </c>
      <c r="K3" s="31"/>
    </row>
    <row r="4" spans="1:11" x14ac:dyDescent="0.25">
      <c r="A4" s="9"/>
      <c r="B4" s="16" t="s">
        <v>9</v>
      </c>
      <c r="C4" s="17" t="s">
        <v>12</v>
      </c>
      <c r="D4" s="18" t="s">
        <v>9</v>
      </c>
      <c r="E4" s="18" t="s">
        <v>12</v>
      </c>
      <c r="F4" s="16" t="s">
        <v>9</v>
      </c>
      <c r="G4" s="17" t="s">
        <v>12</v>
      </c>
      <c r="H4" s="16" t="s">
        <v>9</v>
      </c>
      <c r="I4" s="17" t="s">
        <v>12</v>
      </c>
      <c r="J4" s="18" t="s">
        <v>9</v>
      </c>
      <c r="K4" s="17" t="s">
        <v>12</v>
      </c>
    </row>
    <row r="5" spans="1:11" x14ac:dyDescent="0.25">
      <c r="A5" s="2"/>
      <c r="B5" s="19" t="s">
        <v>14</v>
      </c>
      <c r="C5" s="20" t="s">
        <v>17</v>
      </c>
      <c r="D5" s="21" t="s">
        <v>14</v>
      </c>
      <c r="E5" s="21" t="s">
        <v>17</v>
      </c>
      <c r="F5" s="22" t="s">
        <v>14</v>
      </c>
      <c r="G5" s="23" t="s">
        <v>17</v>
      </c>
      <c r="H5" s="21" t="s">
        <v>14</v>
      </c>
      <c r="I5" s="21" t="s">
        <v>17</v>
      </c>
      <c r="J5" s="22" t="s">
        <v>14</v>
      </c>
      <c r="K5" s="20" t="s">
        <v>17</v>
      </c>
    </row>
    <row r="6" spans="1:11" x14ac:dyDescent="0.25">
      <c r="A6" s="2" t="s">
        <v>1</v>
      </c>
      <c r="B6" s="13">
        <v>6897.6382400000002</v>
      </c>
      <c r="C6" s="6">
        <v>68.262261924827243</v>
      </c>
      <c r="D6" s="5">
        <v>8508.4374399999997</v>
      </c>
      <c r="E6" s="5">
        <v>70.964517741129441</v>
      </c>
      <c r="F6" s="13">
        <v>7196.3468499999999</v>
      </c>
      <c r="G6" s="6">
        <v>72.684661386778728</v>
      </c>
      <c r="H6" s="5">
        <v>7051.0468099999998</v>
      </c>
      <c r="I6" s="5">
        <v>71.403023898553087</v>
      </c>
      <c r="J6" s="13">
        <f t="shared" ref="J6:J19" si="0">(B6+D6+F6+H6)/4</f>
        <v>7413.3673349999999</v>
      </c>
      <c r="K6" s="6">
        <f t="shared" ref="K6:K19" si="1">(C6+E6+G6+I6)/4</f>
        <v>70.828616237822132</v>
      </c>
    </row>
    <row r="7" spans="1:11" ht="17.25" x14ac:dyDescent="0.25">
      <c r="A7" s="2" t="s">
        <v>23</v>
      </c>
      <c r="B7" s="13">
        <v>8578.5444900000002</v>
      </c>
      <c r="C7" s="6">
        <v>68.309608540925268</v>
      </c>
      <c r="D7" s="5">
        <v>7708.2489599999999</v>
      </c>
      <c r="E7" s="5">
        <v>68.533333333333346</v>
      </c>
      <c r="F7" s="13">
        <v>7930.5761000000002</v>
      </c>
      <c r="G7" s="6">
        <v>70.663049007970145</v>
      </c>
      <c r="H7" s="5">
        <v>6804.2623199999998</v>
      </c>
      <c r="I7" s="5">
        <v>72.597644141351509</v>
      </c>
      <c r="J7" s="13">
        <f t="shared" si="0"/>
        <v>7755.4079675000012</v>
      </c>
      <c r="K7" s="6">
        <f t="shared" si="1"/>
        <v>70.02590875589506</v>
      </c>
    </row>
    <row r="8" spans="1:11" x14ac:dyDescent="0.25">
      <c r="A8" s="2" t="s">
        <v>21</v>
      </c>
      <c r="B8" s="13">
        <v>7249.13004</v>
      </c>
      <c r="C8" s="6">
        <v>71.061961843660299</v>
      </c>
      <c r="D8" s="5">
        <v>7370.1005299999997</v>
      </c>
      <c r="E8" s="5">
        <v>71.583667689402873</v>
      </c>
      <c r="F8" s="13">
        <v>8110.5027600000003</v>
      </c>
      <c r="G8" s="6">
        <v>73.49614817243075</v>
      </c>
      <c r="H8" s="5">
        <v>6547.8566899999996</v>
      </c>
      <c r="I8" s="5">
        <v>71.987708232249716</v>
      </c>
      <c r="J8" s="13">
        <f t="shared" si="0"/>
        <v>7319.3975049999999</v>
      </c>
      <c r="K8" s="6">
        <f t="shared" si="1"/>
        <v>72.032371484435913</v>
      </c>
    </row>
    <row r="9" spans="1:11" x14ac:dyDescent="0.25">
      <c r="A9" s="2" t="s">
        <v>26</v>
      </c>
      <c r="B9" s="13">
        <v>7336.2723800000003</v>
      </c>
      <c r="C9" s="6">
        <v>66.648361706022328</v>
      </c>
      <c r="D9" s="5">
        <v>6809.9477800000004</v>
      </c>
      <c r="E9" s="5">
        <v>70.806829594911278</v>
      </c>
      <c r="F9" s="13">
        <v>8384.7342399999998</v>
      </c>
      <c r="G9" s="6">
        <v>73.500319081046598</v>
      </c>
      <c r="H9" s="5">
        <v>5957.1118200000001</v>
      </c>
      <c r="I9" s="5">
        <v>70.499021526418787</v>
      </c>
      <c r="J9" s="13">
        <f t="shared" si="0"/>
        <v>7122.0165550000002</v>
      </c>
      <c r="K9" s="6">
        <f t="shared" si="1"/>
        <v>70.363632977099755</v>
      </c>
    </row>
    <row r="10" spans="1:11" x14ac:dyDescent="0.25">
      <c r="A10" s="2" t="s">
        <v>27</v>
      </c>
      <c r="B10" s="13">
        <v>8057.5996599999999</v>
      </c>
      <c r="C10" s="6">
        <v>68.019535197036035</v>
      </c>
      <c r="D10" s="5">
        <v>7590.19697</v>
      </c>
      <c r="E10" s="5">
        <v>72.065407825579129</v>
      </c>
      <c r="F10" s="13">
        <v>7769.8456100000003</v>
      </c>
      <c r="G10" s="6">
        <v>71.589242053789732</v>
      </c>
      <c r="H10" s="5">
        <v>5637.4322300000003</v>
      </c>
      <c r="I10" s="5">
        <v>71.632720105124847</v>
      </c>
      <c r="J10" s="13">
        <f t="shared" si="0"/>
        <v>7263.7686174999999</v>
      </c>
      <c r="K10" s="6">
        <f t="shared" si="1"/>
        <v>70.826726295382443</v>
      </c>
    </row>
    <row r="11" spans="1:11" x14ac:dyDescent="0.25">
      <c r="A11" s="2" t="s">
        <v>18</v>
      </c>
      <c r="B11" s="13">
        <v>7618.6137200000003</v>
      </c>
      <c r="C11" s="6">
        <v>68.829219479653105</v>
      </c>
      <c r="D11" s="5">
        <v>4831.27106</v>
      </c>
      <c r="E11" s="5">
        <v>71.938586755456896</v>
      </c>
      <c r="F11" s="13">
        <v>7861.6667600000001</v>
      </c>
      <c r="G11" s="6">
        <v>71.966595709841158</v>
      </c>
      <c r="H11" s="5">
        <v>4345.1636600000002</v>
      </c>
      <c r="I11" s="5">
        <v>74.171464135677596</v>
      </c>
      <c r="J11" s="13">
        <f t="shared" si="0"/>
        <v>6164.1787999999997</v>
      </c>
      <c r="K11" s="6">
        <f t="shared" si="1"/>
        <v>71.726466520157189</v>
      </c>
    </row>
    <row r="12" spans="1:11" x14ac:dyDescent="0.25">
      <c r="A12" s="2" t="s">
        <v>19</v>
      </c>
      <c r="B12" s="13">
        <v>7251.8588</v>
      </c>
      <c r="C12" s="6">
        <v>73.860434278136907</v>
      </c>
      <c r="D12" s="5">
        <v>8496.8820599999999</v>
      </c>
      <c r="E12" s="5">
        <v>67.493980366734576</v>
      </c>
      <c r="F12" s="13">
        <v>7760.1401400000004</v>
      </c>
      <c r="G12" s="6">
        <v>70.381136950904377</v>
      </c>
      <c r="H12" s="5">
        <v>6521.4650899999997</v>
      </c>
      <c r="I12" s="5">
        <v>74.356499356499356</v>
      </c>
      <c r="J12" s="13">
        <f t="shared" si="0"/>
        <v>7507.5865224999998</v>
      </c>
      <c r="K12" s="6">
        <f t="shared" si="1"/>
        <v>71.5230127380688</v>
      </c>
    </row>
    <row r="13" spans="1:11" x14ac:dyDescent="0.25">
      <c r="A13" s="2" t="s">
        <v>20</v>
      </c>
      <c r="B13" s="13">
        <v>6520.7799400000004</v>
      </c>
      <c r="C13" s="6">
        <v>73.067032401851534</v>
      </c>
      <c r="D13" s="5">
        <v>8281.1244999999999</v>
      </c>
      <c r="E13" s="5">
        <v>69.877606527651849</v>
      </c>
      <c r="F13" s="13">
        <v>8217.7833499999997</v>
      </c>
      <c r="G13" s="6">
        <v>71.58707187650748</v>
      </c>
      <c r="H13" s="5">
        <v>6603.9470700000002</v>
      </c>
      <c r="I13" s="5">
        <v>76.494976877690959</v>
      </c>
      <c r="J13" s="13">
        <f t="shared" si="0"/>
        <v>7405.9087149999996</v>
      </c>
      <c r="K13" s="6">
        <f t="shared" si="1"/>
        <v>72.756671920925456</v>
      </c>
    </row>
    <row r="14" spans="1:11" x14ac:dyDescent="0.25">
      <c r="A14" s="2" t="s">
        <v>25</v>
      </c>
      <c r="B14" s="13">
        <v>6829.4997000000003</v>
      </c>
      <c r="C14" s="6">
        <v>69.566898685228153</v>
      </c>
      <c r="D14" s="5">
        <v>7129.6840199999997</v>
      </c>
      <c r="E14" s="5">
        <v>71.722135358498988</v>
      </c>
      <c r="F14" s="13">
        <v>7706.6441199999999</v>
      </c>
      <c r="G14" s="6">
        <v>72.922873220787807</v>
      </c>
      <c r="H14" s="5">
        <v>4277.5547999999999</v>
      </c>
      <c r="I14" s="5">
        <v>76.215592549859906</v>
      </c>
      <c r="J14" s="13">
        <f t="shared" si="0"/>
        <v>6485.8456600000009</v>
      </c>
      <c r="K14" s="6">
        <f t="shared" si="1"/>
        <v>72.606874953593717</v>
      </c>
    </row>
    <row r="15" spans="1:11" x14ac:dyDescent="0.25">
      <c r="A15" s="2" t="s">
        <v>0</v>
      </c>
      <c r="B15" s="13">
        <v>6428.3632299999999</v>
      </c>
      <c r="C15" s="6">
        <v>68.507596067917774</v>
      </c>
      <c r="D15" s="5">
        <v>5919.4586600000002</v>
      </c>
      <c r="E15" s="5">
        <v>66.739976315344279</v>
      </c>
      <c r="F15" s="13">
        <v>7666.7681700000003</v>
      </c>
      <c r="G15" s="6">
        <v>68.481607519040665</v>
      </c>
      <c r="H15" s="5">
        <v>3971.58619</v>
      </c>
      <c r="I15" s="5">
        <v>68.106648666891672</v>
      </c>
      <c r="J15" s="13">
        <f t="shared" si="0"/>
        <v>5996.5440624999992</v>
      </c>
      <c r="K15" s="6">
        <f t="shared" si="1"/>
        <v>67.958957142298601</v>
      </c>
    </row>
    <row r="16" spans="1:11" x14ac:dyDescent="0.25">
      <c r="A16" s="2" t="s">
        <v>2</v>
      </c>
      <c r="B16" s="13">
        <v>6943.9071999999996</v>
      </c>
      <c r="C16" s="6">
        <v>69.184336789970587</v>
      </c>
      <c r="D16" s="5">
        <v>7846.3206300000002</v>
      </c>
      <c r="E16" s="5">
        <v>71.557788944723626</v>
      </c>
      <c r="F16" s="13">
        <v>7022.3098799999998</v>
      </c>
      <c r="G16" s="6">
        <v>73.219512195121951</v>
      </c>
      <c r="H16" s="5">
        <v>6354.5827099999997</v>
      </c>
      <c r="I16" s="5">
        <v>73.781376518218622</v>
      </c>
      <c r="J16" s="13">
        <f t="shared" si="0"/>
        <v>7041.7801049999998</v>
      </c>
      <c r="K16" s="6">
        <f t="shared" si="1"/>
        <v>71.935753612008696</v>
      </c>
    </row>
    <row r="17" spans="1:11" ht="17.25" x14ac:dyDescent="0.25">
      <c r="A17" s="2" t="s">
        <v>22</v>
      </c>
      <c r="B17" s="13">
        <v>7009.9533899999997</v>
      </c>
      <c r="C17" s="6">
        <v>70.636215334420882</v>
      </c>
      <c r="D17" s="5">
        <v>8415.9113799999996</v>
      </c>
      <c r="E17" s="5">
        <v>69.873934000741571</v>
      </c>
      <c r="F17" s="13">
        <v>7666.5942500000001</v>
      </c>
      <c r="G17" s="6">
        <v>74.393044619422568</v>
      </c>
      <c r="H17" s="5">
        <v>7181.3933699999998</v>
      </c>
      <c r="I17" s="5">
        <v>75.113858165257</v>
      </c>
      <c r="J17" s="13">
        <f t="shared" si="0"/>
        <v>7568.4630975</v>
      </c>
      <c r="K17" s="6">
        <f t="shared" si="1"/>
        <v>72.504263029960498</v>
      </c>
    </row>
    <row r="18" spans="1:11" ht="17.25" x14ac:dyDescent="0.25">
      <c r="A18" s="2" t="s">
        <v>24</v>
      </c>
      <c r="B18" s="13">
        <v>6817.7941099999998</v>
      </c>
      <c r="C18" s="6">
        <v>67.641829642799408</v>
      </c>
      <c r="D18" s="5">
        <v>7569.8689800000002</v>
      </c>
      <c r="E18" s="5">
        <v>70.205479452054803</v>
      </c>
      <c r="F18" s="13">
        <v>7392.1058300000004</v>
      </c>
      <c r="G18" s="6">
        <v>73.135999999999996</v>
      </c>
      <c r="H18" s="5">
        <v>7355.2735400000001</v>
      </c>
      <c r="I18" s="5">
        <v>73.411424903722704</v>
      </c>
      <c r="J18" s="13">
        <f t="shared" si="0"/>
        <v>7283.7606150000011</v>
      </c>
      <c r="K18" s="6">
        <f t="shared" si="1"/>
        <v>71.098683499644224</v>
      </c>
    </row>
    <row r="19" spans="1:11" x14ac:dyDescent="0.25">
      <c r="A19" s="2" t="s">
        <v>28</v>
      </c>
      <c r="B19" s="13">
        <v>7609.3878599999998</v>
      </c>
      <c r="C19" s="6">
        <v>71.850809289232927</v>
      </c>
      <c r="D19" s="5">
        <v>7211.82474</v>
      </c>
      <c r="E19" s="5">
        <v>72.055030094582975</v>
      </c>
      <c r="F19" s="13">
        <v>8050.1604699999998</v>
      </c>
      <c r="G19" s="6">
        <v>71.259973404255319</v>
      </c>
      <c r="H19" s="5">
        <v>6808.9266399999997</v>
      </c>
      <c r="I19" s="5">
        <v>74.67874794069192</v>
      </c>
      <c r="J19" s="13">
        <f t="shared" si="0"/>
        <v>7420.0749274999998</v>
      </c>
      <c r="K19" s="6">
        <f t="shared" si="1"/>
        <v>72.461140182190775</v>
      </c>
    </row>
    <row r="20" spans="1:11" x14ac:dyDescent="0.25">
      <c r="A20" s="2"/>
      <c r="B20" s="12"/>
      <c r="C20" s="4"/>
      <c r="D20" s="3"/>
      <c r="E20" s="3"/>
      <c r="F20" s="12"/>
      <c r="G20" s="4"/>
      <c r="H20" s="3"/>
      <c r="I20" s="3"/>
      <c r="J20" s="12"/>
      <c r="K20" s="4"/>
    </row>
    <row r="21" spans="1:11" x14ac:dyDescent="0.25">
      <c r="A21" s="2" t="s">
        <v>5</v>
      </c>
      <c r="B21" s="13">
        <f t="shared" ref="B21:I21" si="2">AVERAGE(B6:B20)</f>
        <v>7224.9530542857156</v>
      </c>
      <c r="C21" s="6">
        <f t="shared" si="2"/>
        <v>69.6747215129773</v>
      </c>
      <c r="D21" s="5">
        <f t="shared" si="2"/>
        <v>7406.3769792857138</v>
      </c>
      <c r="E21" s="5">
        <f t="shared" si="2"/>
        <v>70.387019571438984</v>
      </c>
      <c r="F21" s="13">
        <f t="shared" si="2"/>
        <v>7766.8698950000007</v>
      </c>
      <c r="G21" s="6">
        <f t="shared" si="2"/>
        <v>72.091516799849799</v>
      </c>
      <c r="H21" s="5">
        <f t="shared" si="2"/>
        <v>6101.2573528571429</v>
      </c>
      <c r="I21" s="5">
        <f t="shared" si="2"/>
        <v>73.175050501300561</v>
      </c>
      <c r="J21" s="13">
        <f>AVERAGE(J7:J20)</f>
        <v>7102.6717807692312</v>
      </c>
      <c r="K21" s="6">
        <f>AVERAGE(K7:K20)</f>
        <v>71.37080485474317</v>
      </c>
    </row>
    <row r="22" spans="1:11" x14ac:dyDescent="0.25">
      <c r="A22" s="2" t="s">
        <v>6</v>
      </c>
      <c r="B22" s="13">
        <v>15.6</v>
      </c>
      <c r="C22" s="6"/>
      <c r="D22" s="5">
        <v>15.2</v>
      </c>
      <c r="E22" s="7"/>
      <c r="F22" s="13">
        <v>9.6</v>
      </c>
      <c r="G22" s="6"/>
      <c r="H22" s="5">
        <v>24.7</v>
      </c>
      <c r="I22" s="5"/>
      <c r="J22" s="14"/>
      <c r="K22" s="8"/>
    </row>
    <row r="23" spans="1:11" x14ac:dyDescent="0.25">
      <c r="A23" s="2" t="s">
        <v>7</v>
      </c>
      <c r="B23" s="14" t="s">
        <v>10</v>
      </c>
      <c r="C23" s="8"/>
      <c r="D23" s="7">
        <v>1607</v>
      </c>
      <c r="E23" s="7"/>
      <c r="F23" s="14" t="s">
        <v>10</v>
      </c>
      <c r="G23" s="8"/>
      <c r="H23" s="7">
        <v>2153</v>
      </c>
      <c r="I23" s="7"/>
      <c r="J23" s="14"/>
      <c r="K23" s="8"/>
    </row>
    <row r="24" spans="1:11" ht="17.25" x14ac:dyDescent="0.25">
      <c r="A24" s="2" t="s">
        <v>16</v>
      </c>
      <c r="B24" s="14">
        <v>25</v>
      </c>
      <c r="C24" s="8"/>
      <c r="D24" s="7">
        <v>50.9</v>
      </c>
      <c r="E24" s="7"/>
      <c r="F24" s="14">
        <v>23</v>
      </c>
      <c r="G24" s="8"/>
      <c r="H24" s="7">
        <v>40</v>
      </c>
      <c r="I24" s="7"/>
      <c r="J24" s="14"/>
      <c r="K24" s="8"/>
    </row>
    <row r="25" spans="1:11" x14ac:dyDescent="0.25">
      <c r="A25" s="9" t="s">
        <v>8</v>
      </c>
      <c r="B25" s="15">
        <v>42</v>
      </c>
      <c r="C25" s="11"/>
      <c r="D25" s="10">
        <v>42</v>
      </c>
      <c r="E25" s="10"/>
      <c r="F25" s="15">
        <v>42</v>
      </c>
      <c r="G25" s="11"/>
      <c r="H25" s="10">
        <v>42</v>
      </c>
      <c r="I25" s="10"/>
      <c r="J25" s="15"/>
      <c r="K25" s="11"/>
    </row>
    <row r="33" spans="8:8" ht="17.25" x14ac:dyDescent="0.3">
      <c r="H33" s="24"/>
    </row>
  </sheetData>
  <sortState xmlns:xlrd2="http://schemas.microsoft.com/office/spreadsheetml/2017/richdata2" ref="A6:K20">
    <sortCondition ref="A6:A20"/>
  </sortState>
  <mergeCells count="7">
    <mergeCell ref="A1:K1"/>
    <mergeCell ref="A2:K2"/>
    <mergeCell ref="B3:C3"/>
    <mergeCell ref="F3:G3"/>
    <mergeCell ref="H3:I3"/>
    <mergeCell ref="D3:E3"/>
    <mergeCell ref="J3:K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Joshua</dc:creator>
  <cp:lastModifiedBy>Karen Brasher</cp:lastModifiedBy>
  <dcterms:created xsi:type="dcterms:W3CDTF">2015-06-05T18:17:20Z</dcterms:created>
  <dcterms:modified xsi:type="dcterms:W3CDTF">2021-11-23T15:02:31Z</dcterms:modified>
</cp:coreProperties>
</file>