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FRWEB01\www\mafes\variety-trials\docs\forage\perennial\"/>
    </mc:Choice>
  </mc:AlternateContent>
  <xr:revisionPtr revIDLastSave="0" documentId="8_{ACAC9B00-0BD9-43C7-BDF0-10C03F510BC7}" xr6:coauthVersionLast="46" xr6:coauthVersionMax="46" xr10:uidLastSave="{00000000-0000-0000-0000-000000000000}"/>
  <bookViews>
    <workbookView xWindow="2415" yWindow="4065" windowWidth="19740" windowHeight="11820" xr2:uid="{DCA94361-73B2-43EF-8E28-4834A07B3E35}"/>
  </bookViews>
  <sheets>
    <sheet name="PCV Tables" sheetId="1" r:id="rId1"/>
  </sheets>
  <definedNames>
    <definedName name="_xlnm.Print_Area" localSheetId="0">'PCV Tables'!$C$1:$N$27</definedName>
    <definedName name="_xlnm.Print_Titles" localSheetId="0">'PCV Tables'!$1:$4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16" i="1" s="1"/>
  <c r="K5" i="1"/>
  <c r="N5" i="1"/>
  <c r="G6" i="1"/>
  <c r="K6" i="1"/>
  <c r="N6" i="1"/>
  <c r="N16" i="1" s="1"/>
  <c r="G7" i="1"/>
  <c r="K7" i="1"/>
  <c r="N7" i="1"/>
  <c r="G8" i="1"/>
  <c r="K8" i="1"/>
  <c r="N8" i="1"/>
  <c r="G9" i="1"/>
  <c r="K9" i="1"/>
  <c r="N9" i="1"/>
  <c r="G10" i="1"/>
  <c r="K10" i="1"/>
  <c r="N10" i="1"/>
  <c r="G11" i="1"/>
  <c r="K11" i="1"/>
  <c r="N11" i="1"/>
  <c r="G12" i="1"/>
  <c r="K12" i="1"/>
  <c r="N12" i="1"/>
  <c r="G13" i="1"/>
  <c r="K13" i="1"/>
  <c r="N13" i="1"/>
  <c r="G14" i="1"/>
  <c r="K14" i="1"/>
  <c r="N14" i="1"/>
  <c r="K15" i="1"/>
  <c r="N15" i="1"/>
  <c r="E16" i="1"/>
  <c r="F16" i="1"/>
  <c r="H16" i="1"/>
  <c r="K16" i="1" s="1"/>
  <c r="I16" i="1"/>
  <c r="J16" i="1"/>
  <c r="L16" i="1"/>
  <c r="M16" i="1"/>
</calcChain>
</file>

<file path=xl/sharedStrings.xml><?xml version="1.0" encoding="utf-8"?>
<sst xmlns="http://schemas.openxmlformats.org/spreadsheetml/2006/main" count="51" uniqueCount="30">
  <si>
    <t>Planted: October 2020</t>
  </si>
  <si>
    <t>NS: not significant</t>
  </si>
  <si>
    <t xml:space="preserve">*'UF 2015' seed did not arrive until after starkville was planted so it was not considered at that location </t>
  </si>
  <si>
    <t>NS</t>
  </si>
  <si>
    <t>LSD (0.05)</t>
  </si>
  <si>
    <t>CV (%)</t>
  </si>
  <si>
    <t>Mean</t>
  </si>
  <si>
    <t>.</t>
  </si>
  <si>
    <t>Alfalfa</t>
  </si>
  <si>
    <t>UF 2015</t>
  </si>
  <si>
    <t>Bulldog</t>
  </si>
  <si>
    <t>GO-FU</t>
  </si>
  <si>
    <t>White x Kura</t>
  </si>
  <si>
    <t>AberLasting</t>
  </si>
  <si>
    <t>White Clover</t>
  </si>
  <si>
    <t>Domino</t>
  </si>
  <si>
    <t>Red Clover</t>
  </si>
  <si>
    <t>Q</t>
  </si>
  <si>
    <t>Dynamite</t>
  </si>
  <si>
    <t>Stamina</t>
  </si>
  <si>
    <t>Cresendo</t>
  </si>
  <si>
    <t>CW040040</t>
  </si>
  <si>
    <t>CV30091</t>
  </si>
  <si>
    <t>Total</t>
  </si>
  <si>
    <t>Species</t>
  </si>
  <si>
    <t>Variety</t>
  </si>
  <si>
    <t>Newton</t>
  </si>
  <si>
    <t>Brooksville</t>
  </si>
  <si>
    <t>Starkville</t>
  </si>
  <si>
    <t>Perennial Clovers and Alfalfa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</si>
</sst>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295275</xdr:colOff>
      <xdr:row>0</xdr:row>
      <xdr:rowOff>219075</xdr:rowOff>
    </xdr:from>
    <xdr:ext cx="4000500" cy="561096"/>
    <xdr:pic>
      <xdr:nvPicPr>
        <xdr:cNvPr id="2" name="Picture 1">
          <a:extLst>
            <a:ext uri="{FF2B5EF4-FFF2-40B4-BE49-F238E27FC236}">
              <a16:creationId xmlns:a16="http://schemas.microsoft.com/office/drawing/2014/main" id="{B43205CC-7205-47EA-964B-274629FAC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" y="190500"/>
          <a:ext cx="4000500" cy="5610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BB9B0-348F-4EEA-9D41-470F5993B7A7}">
  <dimension ref="A1:N23"/>
  <sheetViews>
    <sheetView tabSelected="1" topLeftCell="C1" workbookViewId="0">
      <selection activeCell="C1" sqref="C1:N27"/>
    </sheetView>
  </sheetViews>
  <sheetFormatPr defaultRowHeight="15" x14ac:dyDescent="0.25"/>
  <cols>
    <col min="1" max="2" width="0" hidden="1" customWidth="1"/>
    <col min="3" max="3" width="13.5703125" bestFit="1" customWidth="1"/>
    <col min="4" max="4" width="12.5703125" bestFit="1" customWidth="1"/>
    <col min="5" max="6" width="9.7109375" bestFit="1" customWidth="1"/>
    <col min="8" max="8" width="10.85546875" bestFit="1" customWidth="1"/>
    <col min="9" max="9" width="9.7109375" bestFit="1" customWidth="1"/>
    <col min="10" max="10" width="9.7109375" customWidth="1"/>
    <col min="12" max="12" width="9.7109375" bestFit="1" customWidth="1"/>
  </cols>
  <sheetData>
    <row r="1" spans="1:14" ht="75" customHeight="1" x14ac:dyDescent="0.2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3.25" x14ac:dyDescent="0.35">
      <c r="C2" s="5" t="s">
        <v>29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E3" s="4" t="s">
        <v>28</v>
      </c>
      <c r="F3" s="4"/>
      <c r="G3" s="4"/>
      <c r="H3" s="4" t="s">
        <v>27</v>
      </c>
      <c r="I3" s="4"/>
      <c r="J3" s="4"/>
      <c r="K3" s="4"/>
      <c r="L3" s="4" t="s">
        <v>26</v>
      </c>
      <c r="M3" s="4"/>
      <c r="N3" s="4"/>
    </row>
    <row r="4" spans="1:14" x14ac:dyDescent="0.25">
      <c r="C4" t="s">
        <v>25</v>
      </c>
      <c r="D4" t="s">
        <v>24</v>
      </c>
      <c r="E4" s="3">
        <v>44307</v>
      </c>
      <c r="F4" s="3">
        <v>44363</v>
      </c>
      <c r="G4" s="1" t="s">
        <v>23</v>
      </c>
      <c r="H4" s="3">
        <v>44330</v>
      </c>
      <c r="I4" s="3">
        <v>44393</v>
      </c>
      <c r="J4" s="3">
        <v>44466</v>
      </c>
      <c r="K4" s="1" t="s">
        <v>23</v>
      </c>
      <c r="L4" s="3">
        <v>44337</v>
      </c>
      <c r="M4" s="3">
        <v>44386</v>
      </c>
      <c r="N4" s="1" t="s">
        <v>23</v>
      </c>
    </row>
    <row r="5" spans="1:14" x14ac:dyDescent="0.25">
      <c r="A5">
        <v>101</v>
      </c>
      <c r="B5">
        <v>1</v>
      </c>
      <c r="C5" t="s">
        <v>22</v>
      </c>
      <c r="D5" t="s">
        <v>16</v>
      </c>
      <c r="E5" s="2">
        <v>3950.25</v>
      </c>
      <c r="F5" s="2">
        <v>2615.5</v>
      </c>
      <c r="G5" s="2">
        <f>SUM(E5:F5)</f>
        <v>6565.75</v>
      </c>
      <c r="H5" s="2">
        <v>1703</v>
      </c>
      <c r="I5" s="2">
        <v>3045.75</v>
      </c>
      <c r="J5" s="2" t="s">
        <v>7</v>
      </c>
      <c r="K5" s="2">
        <f>SUM(H5:J5)</f>
        <v>4748.75</v>
      </c>
      <c r="L5" s="2">
        <v>1474</v>
      </c>
      <c r="M5" s="2">
        <v>1658.5</v>
      </c>
      <c r="N5" s="2">
        <f>SUM(L5:M5)</f>
        <v>3132.5</v>
      </c>
    </row>
    <row r="6" spans="1:14" x14ac:dyDescent="0.25">
      <c r="A6">
        <v>102</v>
      </c>
      <c r="B6">
        <v>1</v>
      </c>
      <c r="C6" t="s">
        <v>21</v>
      </c>
      <c r="D6" t="s">
        <v>16</v>
      </c>
      <c r="E6" s="2">
        <v>3487.25</v>
      </c>
      <c r="F6" s="2">
        <v>2978.5</v>
      </c>
      <c r="G6" s="2">
        <f>SUM(E6:F6)</f>
        <v>6465.75</v>
      </c>
      <c r="H6" s="2">
        <v>2476</v>
      </c>
      <c r="I6" s="2">
        <v>3035</v>
      </c>
      <c r="J6" s="2" t="s">
        <v>7</v>
      </c>
      <c r="K6" s="2">
        <f>SUM(H6:J6)</f>
        <v>5511</v>
      </c>
      <c r="L6" s="2">
        <v>1673.75</v>
      </c>
      <c r="M6" s="2">
        <v>1876.5</v>
      </c>
      <c r="N6" s="2">
        <f>SUM(L6:M6)</f>
        <v>3550.25</v>
      </c>
    </row>
    <row r="7" spans="1:14" x14ac:dyDescent="0.25">
      <c r="A7">
        <v>103</v>
      </c>
      <c r="B7">
        <v>1</v>
      </c>
      <c r="C7" t="s">
        <v>20</v>
      </c>
      <c r="D7" t="s">
        <v>14</v>
      </c>
      <c r="E7" s="2">
        <v>3833</v>
      </c>
      <c r="F7" s="2">
        <v>2381.75</v>
      </c>
      <c r="G7" s="2">
        <f>SUM(E7:F7)</f>
        <v>6214.75</v>
      </c>
      <c r="H7" s="2">
        <v>2049.6666700000001</v>
      </c>
      <c r="I7" s="2">
        <v>3269.6666700000001</v>
      </c>
      <c r="J7" s="2" t="s">
        <v>7</v>
      </c>
      <c r="K7" s="2">
        <f>SUM(H7:J7)</f>
        <v>5319.3333400000001</v>
      </c>
      <c r="L7" s="2">
        <v>1967.75</v>
      </c>
      <c r="M7" s="2">
        <v>1382.75</v>
      </c>
      <c r="N7" s="2">
        <f>SUM(L7:M7)</f>
        <v>3350.5</v>
      </c>
    </row>
    <row r="8" spans="1:14" x14ac:dyDescent="0.25">
      <c r="A8">
        <v>104</v>
      </c>
      <c r="B8">
        <v>1</v>
      </c>
      <c r="C8" t="s">
        <v>19</v>
      </c>
      <c r="D8" t="s">
        <v>14</v>
      </c>
      <c r="E8" s="2">
        <v>3523</v>
      </c>
      <c r="F8" s="2">
        <v>1676.5</v>
      </c>
      <c r="G8" s="2">
        <f>SUM(E8:F8)</f>
        <v>5199.5</v>
      </c>
      <c r="H8" s="2">
        <v>2394.3333299999999</v>
      </c>
      <c r="I8" s="2">
        <v>2870.25</v>
      </c>
      <c r="J8" s="2" t="s">
        <v>7</v>
      </c>
      <c r="K8" s="2">
        <f>SUM(H8:J8)</f>
        <v>5264.5833299999995</v>
      </c>
      <c r="L8" s="2">
        <v>1022</v>
      </c>
      <c r="M8" s="2">
        <v>352.75</v>
      </c>
      <c r="N8" s="2">
        <f>SUM(L8:M8)</f>
        <v>1374.75</v>
      </c>
    </row>
    <row r="9" spans="1:14" x14ac:dyDescent="0.25">
      <c r="A9">
        <v>105</v>
      </c>
      <c r="B9">
        <v>1</v>
      </c>
      <c r="C9" t="s">
        <v>18</v>
      </c>
      <c r="D9" t="s">
        <v>16</v>
      </c>
      <c r="E9" s="2">
        <v>4398.5</v>
      </c>
      <c r="F9" s="2">
        <v>2398.3333299999999</v>
      </c>
      <c r="G9" s="2">
        <f>SUM(E9:F9)</f>
        <v>6796.8333299999995</v>
      </c>
      <c r="H9" s="2">
        <v>2274</v>
      </c>
      <c r="I9" s="2">
        <v>3155.5</v>
      </c>
      <c r="J9" s="2" t="s">
        <v>7</v>
      </c>
      <c r="K9" s="2">
        <f>SUM(H9:J9)</f>
        <v>5429.5</v>
      </c>
      <c r="L9" s="2">
        <v>2213.5</v>
      </c>
      <c r="M9" s="2">
        <v>1693.5</v>
      </c>
      <c r="N9" s="2">
        <f>SUM(L9:M9)</f>
        <v>3907</v>
      </c>
    </row>
    <row r="10" spans="1:14" x14ac:dyDescent="0.25">
      <c r="A10">
        <v>106</v>
      </c>
      <c r="B10">
        <v>1</v>
      </c>
      <c r="C10" t="s">
        <v>17</v>
      </c>
      <c r="D10" t="s">
        <v>16</v>
      </c>
      <c r="E10" s="2">
        <v>3836.25</v>
      </c>
      <c r="F10" s="2">
        <v>2032.75</v>
      </c>
      <c r="G10" s="2">
        <f>SUM(E10:F10)</f>
        <v>5869</v>
      </c>
      <c r="H10" s="2">
        <v>2330.5</v>
      </c>
      <c r="I10" s="2">
        <v>2723.25</v>
      </c>
      <c r="J10" s="2" t="s">
        <v>7</v>
      </c>
      <c r="K10" s="2">
        <f>SUM(H10:J10)</f>
        <v>5053.75</v>
      </c>
      <c r="L10" s="2">
        <v>2609</v>
      </c>
      <c r="M10" s="2">
        <v>2214.25</v>
      </c>
      <c r="N10" s="2">
        <f>SUM(L10:M10)</f>
        <v>4823.25</v>
      </c>
    </row>
    <row r="11" spans="1:14" x14ac:dyDescent="0.25">
      <c r="A11">
        <v>107</v>
      </c>
      <c r="B11">
        <v>1</v>
      </c>
      <c r="C11" t="s">
        <v>15</v>
      </c>
      <c r="D11" t="s">
        <v>14</v>
      </c>
      <c r="E11" s="2">
        <v>3337</v>
      </c>
      <c r="F11" s="2">
        <v>1277.25</v>
      </c>
      <c r="G11" s="2">
        <f>SUM(E11:F11)</f>
        <v>4614.25</v>
      </c>
      <c r="H11" s="2">
        <v>409.66667000000001</v>
      </c>
      <c r="I11" s="2">
        <v>1812.3333299999999</v>
      </c>
      <c r="J11" s="2" t="s">
        <v>7</v>
      </c>
      <c r="K11" s="2">
        <f>SUM(H11:J11)</f>
        <v>2222</v>
      </c>
      <c r="L11" s="2">
        <v>1684.5</v>
      </c>
      <c r="M11" s="2">
        <v>519</v>
      </c>
      <c r="N11" s="2">
        <f>SUM(L11:M11)</f>
        <v>2203.5</v>
      </c>
    </row>
    <row r="12" spans="1:14" x14ac:dyDescent="0.25">
      <c r="A12">
        <v>108</v>
      </c>
      <c r="B12">
        <v>1</v>
      </c>
      <c r="C12" t="s">
        <v>13</v>
      </c>
      <c r="D12" t="s">
        <v>12</v>
      </c>
      <c r="E12" s="2">
        <v>3027.25</v>
      </c>
      <c r="F12" s="2">
        <v>2116.25</v>
      </c>
      <c r="G12" s="2">
        <f>SUM(E12:F12)</f>
        <v>5143.5</v>
      </c>
      <c r="H12" s="2">
        <v>847</v>
      </c>
      <c r="I12" s="2">
        <v>1959.25</v>
      </c>
      <c r="J12" s="2" t="s">
        <v>7</v>
      </c>
      <c r="K12" s="2">
        <f>SUM(H12:J12)</f>
        <v>2806.25</v>
      </c>
      <c r="L12" s="2">
        <v>955.75</v>
      </c>
      <c r="M12" s="2">
        <v>460</v>
      </c>
      <c r="N12" s="2">
        <f>SUM(L12:M12)</f>
        <v>1415.75</v>
      </c>
    </row>
    <row r="13" spans="1:14" x14ac:dyDescent="0.25">
      <c r="A13">
        <v>109</v>
      </c>
      <c r="B13">
        <v>1</v>
      </c>
      <c r="C13" t="s">
        <v>11</v>
      </c>
      <c r="D13" t="s">
        <v>8</v>
      </c>
      <c r="E13" s="2">
        <v>2658</v>
      </c>
      <c r="F13" s="2">
        <v>1672.6666700000001</v>
      </c>
      <c r="G13" s="2">
        <f>SUM(E13:F13)</f>
        <v>4330.6666700000005</v>
      </c>
      <c r="H13" s="2">
        <v>1333.75</v>
      </c>
      <c r="I13" s="2">
        <v>2416.75</v>
      </c>
      <c r="J13" s="2">
        <v>2477.5</v>
      </c>
      <c r="K13" s="2">
        <f>SUM(H13:J13)</f>
        <v>6228</v>
      </c>
      <c r="L13" s="2">
        <v>1258.5</v>
      </c>
      <c r="M13" s="2">
        <v>842.75</v>
      </c>
      <c r="N13" s="2">
        <f>SUM(L13:M13)</f>
        <v>2101.25</v>
      </c>
    </row>
    <row r="14" spans="1:14" x14ac:dyDescent="0.25">
      <c r="A14">
        <v>110</v>
      </c>
      <c r="B14">
        <v>1</v>
      </c>
      <c r="C14" t="s">
        <v>10</v>
      </c>
      <c r="D14" t="s">
        <v>8</v>
      </c>
      <c r="E14" s="2">
        <v>2949.25</v>
      </c>
      <c r="F14" s="2">
        <v>2659.6666700000001</v>
      </c>
      <c r="G14" s="2">
        <f>SUM(E14:F14)</f>
        <v>5608.9166700000005</v>
      </c>
      <c r="H14" s="2">
        <v>3123</v>
      </c>
      <c r="I14" s="2">
        <v>2627.5</v>
      </c>
      <c r="J14" s="2">
        <v>2255.5</v>
      </c>
      <c r="K14" s="2">
        <f>SUM(H14:J14)</f>
        <v>8006</v>
      </c>
      <c r="L14" s="2">
        <v>1261.75</v>
      </c>
      <c r="M14" s="2">
        <v>1118</v>
      </c>
      <c r="N14" s="2">
        <f>SUM(L14:M14)</f>
        <v>2379.75</v>
      </c>
    </row>
    <row r="15" spans="1:14" x14ac:dyDescent="0.25">
      <c r="C15" t="s">
        <v>9</v>
      </c>
      <c r="D15" t="s">
        <v>8</v>
      </c>
      <c r="E15" s="2" t="s">
        <v>7</v>
      </c>
      <c r="F15" s="2" t="s">
        <v>7</v>
      </c>
      <c r="G15" s="2" t="s">
        <v>7</v>
      </c>
      <c r="H15" s="2">
        <v>2075.25</v>
      </c>
      <c r="I15" s="2">
        <v>2794.25</v>
      </c>
      <c r="J15" s="2">
        <v>1002.66667</v>
      </c>
      <c r="K15" s="2">
        <f>SUM(H15:J15)</f>
        <v>5872.1666699999996</v>
      </c>
      <c r="L15" s="2">
        <v>1375</v>
      </c>
      <c r="M15" s="2">
        <v>960.75</v>
      </c>
      <c r="N15" s="2">
        <f>SUM(L15:M15)</f>
        <v>2335.75</v>
      </c>
    </row>
    <row r="16" spans="1:14" x14ac:dyDescent="0.25">
      <c r="D16" t="s">
        <v>6</v>
      </c>
      <c r="E16" s="2">
        <f>AVERAGE(E5:E15)</f>
        <v>3499.9749999999999</v>
      </c>
      <c r="F16" s="2">
        <f>AVERAGE(F5:F15)</f>
        <v>2180.916667</v>
      </c>
      <c r="G16" s="2">
        <f>AVERAGE(G5:G15)</f>
        <v>5680.8916669999999</v>
      </c>
      <c r="H16" s="2">
        <f>AVERAGE(H5:H15)</f>
        <v>1910.5606063636362</v>
      </c>
      <c r="I16" s="2">
        <f>AVERAGE(I5:I15)</f>
        <v>2700.8636363636365</v>
      </c>
      <c r="J16" s="2">
        <f>AVERAGE(J5:J15)</f>
        <v>1911.8888899999999</v>
      </c>
      <c r="K16" s="2">
        <f>SUM(H16:J16)</f>
        <v>6523.3131327272731</v>
      </c>
      <c r="L16" s="2">
        <f>AVERAGE(L5:L15)</f>
        <v>1590.5</v>
      </c>
      <c r="M16" s="2">
        <f>AVERAGE(M5:M15)</f>
        <v>1188.9772727272727</v>
      </c>
      <c r="N16" s="2">
        <f>AVERAGE(N5:N15)</f>
        <v>2779.4772727272725</v>
      </c>
    </row>
    <row r="17" spans="3:14" x14ac:dyDescent="0.25">
      <c r="D17" t="s">
        <v>5</v>
      </c>
      <c r="E17" s="1">
        <v>21</v>
      </c>
      <c r="F17" s="1">
        <v>40</v>
      </c>
      <c r="G17" s="1">
        <v>28</v>
      </c>
      <c r="H17" s="1">
        <v>42</v>
      </c>
      <c r="I17" s="1">
        <v>41</v>
      </c>
      <c r="J17" s="2">
        <v>40</v>
      </c>
      <c r="K17" s="1">
        <v>45</v>
      </c>
      <c r="L17" s="1">
        <v>43</v>
      </c>
      <c r="M17" s="1">
        <v>45</v>
      </c>
      <c r="N17" s="1">
        <v>42</v>
      </c>
    </row>
    <row r="18" spans="3:14" x14ac:dyDescent="0.25">
      <c r="D18" t="s">
        <v>4</v>
      </c>
      <c r="E18" s="1">
        <v>1061</v>
      </c>
      <c r="F18" s="1" t="s">
        <v>3</v>
      </c>
      <c r="G18" s="1" t="s">
        <v>3</v>
      </c>
      <c r="H18" s="1">
        <v>2257</v>
      </c>
      <c r="I18" s="1" t="s">
        <v>3</v>
      </c>
      <c r="J18" s="2">
        <v>373</v>
      </c>
      <c r="K18" s="1">
        <v>3044</v>
      </c>
      <c r="L18" s="1">
        <v>1246</v>
      </c>
      <c r="M18" s="1">
        <v>1034</v>
      </c>
      <c r="N18" s="1">
        <v>2282</v>
      </c>
    </row>
    <row r="21" spans="3:14" x14ac:dyDescent="0.25">
      <c r="C21" t="s">
        <v>2</v>
      </c>
    </row>
    <row r="22" spans="3:14" x14ac:dyDescent="0.25">
      <c r="C22" t="s">
        <v>1</v>
      </c>
    </row>
    <row r="23" spans="3:14" x14ac:dyDescent="0.25">
      <c r="C23" t="s">
        <v>0</v>
      </c>
    </row>
  </sheetData>
  <mergeCells count="5">
    <mergeCell ref="E3:G3"/>
    <mergeCell ref="H3:K3"/>
    <mergeCell ref="L3:N3"/>
    <mergeCell ref="C2:N2"/>
    <mergeCell ref="C1:N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PCV Tables</vt:lpstr>
      <vt:lpstr>'PCV Tables'!Print_Area</vt:lpstr>
      <vt:lpstr>'PCV Tables'!Print_Titles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Brasher</dc:creator>
  <cp:lastModifiedBy>Karen Brasher</cp:lastModifiedBy>
  <cp:lastPrinted>2021-12-13T17:37:31Z</cp:lastPrinted>
  <dcterms:created xsi:type="dcterms:W3CDTF">2021-12-13T17:35:42Z</dcterms:created>
  <dcterms:modified xsi:type="dcterms:W3CDTF">2021-12-13T17:37:53Z</dcterms:modified>
</cp:coreProperties>
</file>