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RWEB01\www\mafes\variety-trials\docs\forage\cover_crops\"/>
    </mc:Choice>
  </mc:AlternateContent>
  <xr:revisionPtr revIDLastSave="0" documentId="8_{E1F42D1B-9496-482C-B72A-EDAFCDECDF34}" xr6:coauthVersionLast="45" xr6:coauthVersionMax="45" xr10:uidLastSave="{00000000-0000-0000-0000-000000000000}"/>
  <bookViews>
    <workbookView xWindow="-120" yWindow="-120" windowWidth="24240" windowHeight="17640" xr2:uid="{CA27BCDD-168F-4152-951E-7E08957568A6}"/>
  </bookViews>
  <sheets>
    <sheet name="Results Starkville Table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51" i="2" l="1"/>
  <c r="Y51" i="2"/>
  <c r="X51" i="2"/>
  <c r="W51" i="2"/>
  <c r="V51" i="2"/>
  <c r="U51" i="2"/>
  <c r="R51" i="2"/>
  <c r="Q51" i="2"/>
  <c r="P51" i="2"/>
  <c r="O51" i="2"/>
  <c r="N51" i="2"/>
  <c r="M51" i="2"/>
  <c r="L51" i="2"/>
  <c r="K51" i="2"/>
  <c r="J51" i="2"/>
  <c r="I51" i="2"/>
  <c r="G51" i="2"/>
  <c r="F51" i="2"/>
  <c r="E51" i="2"/>
  <c r="D51" i="2"/>
  <c r="C51" i="2"/>
  <c r="S50" i="2"/>
  <c r="S49" i="2"/>
  <c r="S48" i="2"/>
  <c r="S47" i="2"/>
  <c r="S46" i="2"/>
  <c r="S45" i="2"/>
  <c r="S44" i="2"/>
  <c r="S43" i="2"/>
  <c r="S42" i="2"/>
  <c r="S41" i="2"/>
  <c r="Z37" i="2"/>
  <c r="Y37" i="2"/>
  <c r="X37" i="2"/>
  <c r="W37" i="2"/>
  <c r="V37" i="2"/>
  <c r="U37" i="2"/>
  <c r="R37" i="2"/>
  <c r="Q37" i="2"/>
  <c r="P37" i="2"/>
  <c r="O37" i="2"/>
  <c r="N37" i="2"/>
  <c r="M37" i="2"/>
  <c r="L37" i="2"/>
  <c r="K37" i="2"/>
  <c r="J37" i="2"/>
  <c r="I37" i="2"/>
  <c r="F37" i="2"/>
  <c r="E37" i="2"/>
  <c r="D37" i="2"/>
  <c r="C37" i="2"/>
  <c r="S36" i="2"/>
  <c r="G36" i="2"/>
  <c r="S35" i="2"/>
  <c r="G35" i="2"/>
  <c r="S34" i="2"/>
  <c r="G34" i="2"/>
  <c r="S33" i="2"/>
  <c r="S32" i="2"/>
  <c r="G32" i="2"/>
  <c r="S31" i="2"/>
  <c r="S30" i="2"/>
  <c r="G30" i="2"/>
  <c r="S29" i="2"/>
  <c r="G29" i="2"/>
  <c r="S28" i="2"/>
  <c r="G28" i="2"/>
  <c r="S27" i="2"/>
  <c r="S26" i="2"/>
  <c r="S25" i="2"/>
  <c r="G25" i="2"/>
  <c r="S24" i="2"/>
  <c r="G24" i="2"/>
  <c r="S23" i="2"/>
  <c r="S22" i="2"/>
  <c r="G22" i="2"/>
  <c r="S21" i="2"/>
  <c r="G21" i="2"/>
  <c r="S20" i="2"/>
  <c r="G20" i="2"/>
  <c r="S19" i="2"/>
  <c r="G19" i="2"/>
  <c r="S18" i="2"/>
  <c r="G18" i="2"/>
  <c r="S17" i="2"/>
  <c r="G17" i="2"/>
  <c r="S16" i="2"/>
  <c r="G16" i="2"/>
  <c r="S15" i="2"/>
  <c r="G15" i="2"/>
  <c r="S14" i="2"/>
  <c r="G14" i="2"/>
  <c r="S13" i="2"/>
  <c r="G13" i="2"/>
  <c r="S12" i="2"/>
  <c r="G12" i="2"/>
  <c r="S11" i="2"/>
  <c r="G11" i="2"/>
  <c r="S10" i="2"/>
  <c r="G10" i="2"/>
  <c r="S9" i="2"/>
  <c r="G9" i="2"/>
  <c r="S8" i="2"/>
  <c r="G8" i="2"/>
  <c r="S7" i="2"/>
  <c r="G7" i="2"/>
  <c r="S6" i="2"/>
  <c r="G6" i="2"/>
  <c r="S51" i="2" l="1"/>
  <c r="S37" i="2"/>
  <c r="G37" i="2"/>
</calcChain>
</file>

<file path=xl/sharedStrings.xml><?xml version="1.0" encoding="utf-8"?>
<sst xmlns="http://schemas.openxmlformats.org/spreadsheetml/2006/main" count="176" uniqueCount="74">
  <si>
    <t>March 15 incorporation</t>
  </si>
  <si>
    <t>April 1 incorporation</t>
  </si>
  <si>
    <t>Nitrogen availability post incorporation</t>
  </si>
  <si>
    <t>*Weed Suppression</t>
  </si>
  <si>
    <t>Two weeks</t>
  </si>
  <si>
    <t>Four Weeks</t>
  </si>
  <si>
    <t>Three months</t>
  </si>
  <si>
    <t>**DMY</t>
  </si>
  <si>
    <t>CP</t>
  </si>
  <si>
    <t>ADF</t>
  </si>
  <si>
    <t>NDF</t>
  </si>
  <si>
    <t>NFC</t>
  </si>
  <si>
    <t>Lignin</t>
  </si>
  <si>
    <t>Weed Suppression</t>
  </si>
  <si>
    <t>DMY</t>
  </si>
  <si>
    <t>Variety</t>
  </si>
  <si>
    <t>Species</t>
  </si>
  <si>
    <t>Rating</t>
  </si>
  <si>
    <t>lbs N/ac</t>
  </si>
  <si>
    <t>Total N</t>
  </si>
  <si>
    <t>lbs/ac</t>
  </si>
  <si>
    <t>%</t>
  </si>
  <si>
    <t>Bates RS4</t>
  </si>
  <si>
    <t>Rye</t>
  </si>
  <si>
    <t>NF97325</t>
  </si>
  <si>
    <t>NF95319B</t>
  </si>
  <si>
    <t>NF99362</t>
  </si>
  <si>
    <t>Elbon</t>
  </si>
  <si>
    <t>Dixie II</t>
  </si>
  <si>
    <t>Crimson</t>
  </si>
  <si>
    <t>Vivant Hybrid Turnip</t>
  </si>
  <si>
    <t>Turnip</t>
  </si>
  <si>
    <t>Centurion</t>
  </si>
  <si>
    <t>Ryegrass</t>
  </si>
  <si>
    <t>Aerifi</t>
  </si>
  <si>
    <t>Radish</t>
  </si>
  <si>
    <t>AU Sunrise</t>
  </si>
  <si>
    <t xml:space="preserve">WinterGrazer70 </t>
  </si>
  <si>
    <t>Blaza</t>
  </si>
  <si>
    <t>Super 10</t>
  </si>
  <si>
    <t>Berseem</t>
  </si>
  <si>
    <t>Au Red Ace</t>
  </si>
  <si>
    <t>Red Clover</t>
  </si>
  <si>
    <t>AU Merit</t>
  </si>
  <si>
    <t>Hairy Vetch</t>
  </si>
  <si>
    <t>WinterKing</t>
  </si>
  <si>
    <t>Patagonia Inta</t>
  </si>
  <si>
    <t>SEBCB19</t>
  </si>
  <si>
    <t>Balady</t>
  </si>
  <si>
    <t>Low Boy</t>
  </si>
  <si>
    <t>Gulf</t>
  </si>
  <si>
    <t>CCS 779</t>
  </si>
  <si>
    <t>SECCB18</t>
  </si>
  <si>
    <t>SECCM18</t>
  </si>
  <si>
    <t>SERWF19</t>
  </si>
  <si>
    <t>Dixie</t>
  </si>
  <si>
    <t>Survivor</t>
  </si>
  <si>
    <t>Winter Peas</t>
  </si>
  <si>
    <t>.</t>
  </si>
  <si>
    <t>Driller</t>
  </si>
  <si>
    <t>Fixation</t>
  </si>
  <si>
    <t>Balansa</t>
  </si>
  <si>
    <t>Frosty</t>
  </si>
  <si>
    <t>Mean</t>
  </si>
  <si>
    <t>CV%</t>
  </si>
  <si>
    <t>LSD (0.05)</t>
  </si>
  <si>
    <t>Winter Pea</t>
  </si>
  <si>
    <t>*Weed Suppression rating: 1-10 with 1 exibiting  no weed suppression and 10 exibiting excellent weed suppression</t>
  </si>
  <si>
    <t>**Dry matter yield</t>
  </si>
  <si>
    <t>Planting Date:11-2-20</t>
  </si>
  <si>
    <t>Forage Quality</t>
  </si>
  <si>
    <t>Jackpot</t>
  </si>
  <si>
    <t>Red clover</t>
  </si>
  <si>
    <t>data replaced by a (.) signifies that not enough sample was consistently collected across all three replicaitons to provide a valid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</si>
</sst>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" fontId="1" fillId="3" borderId="0" xfId="0" applyNumberFormat="1" applyFont="1" applyFill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A3E3-67E1-4EC0-9E45-2CD33DD6A3B4}">
  <sheetPr>
    <pageSetUpPr fitToPage="1"/>
  </sheetPr>
  <dimension ref="A1:Z59"/>
  <sheetViews>
    <sheetView tabSelected="1" workbookViewId="0">
      <selection activeCell="I3" sqref="I3:N3"/>
    </sheetView>
  </sheetViews>
  <sheetFormatPr defaultRowHeight="15" x14ac:dyDescent="0.25"/>
  <cols>
    <col min="1" max="1" width="19.42578125" bestFit="1" customWidth="1"/>
    <col min="2" max="3" width="12.7109375" customWidth="1"/>
    <col min="4" max="7" width="10.7109375" customWidth="1"/>
    <col min="8" max="8" width="2.7109375" customWidth="1"/>
    <col min="9" max="14" width="10.7109375" customWidth="1"/>
    <col min="15" max="15" width="12.7109375" style="21" customWidth="1"/>
    <col min="16" max="19" width="10.7109375" style="21" customWidth="1"/>
    <col min="20" max="20" width="2.7109375" style="21" customWidth="1"/>
    <col min="21" max="25" width="10.7109375" style="21" customWidth="1"/>
    <col min="26" max="26" width="10.7109375" customWidth="1"/>
    <col min="27" max="27" width="9.140625" customWidth="1"/>
  </cols>
  <sheetData>
    <row r="1" spans="1:26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B2" s="1"/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 t="s">
        <v>1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 customHeight="1" x14ac:dyDescent="0.25">
      <c r="B3" s="1"/>
      <c r="C3" s="5"/>
      <c r="D3" s="26" t="s">
        <v>2</v>
      </c>
      <c r="E3" s="26"/>
      <c r="F3" s="26"/>
      <c r="G3" s="26"/>
      <c r="H3" s="5"/>
      <c r="I3" s="26" t="s">
        <v>70</v>
      </c>
      <c r="J3" s="26"/>
      <c r="K3" s="26"/>
      <c r="L3" s="26"/>
      <c r="M3" s="26"/>
      <c r="N3" s="26"/>
      <c r="O3" s="16"/>
      <c r="P3" s="25" t="s">
        <v>2</v>
      </c>
      <c r="Q3" s="25"/>
      <c r="R3" s="25"/>
      <c r="S3" s="25"/>
      <c r="T3" s="27"/>
      <c r="U3" s="30" t="s">
        <v>70</v>
      </c>
      <c r="V3" s="30"/>
      <c r="W3" s="30"/>
      <c r="X3" s="30"/>
      <c r="Y3" s="30"/>
      <c r="Z3" s="30"/>
    </row>
    <row r="4" spans="1:26" s="21" customFormat="1" ht="30" x14ac:dyDescent="0.25">
      <c r="B4" s="22"/>
      <c r="C4" s="15" t="s">
        <v>3</v>
      </c>
      <c r="D4" s="15" t="s">
        <v>4</v>
      </c>
      <c r="E4" s="23" t="s">
        <v>5</v>
      </c>
      <c r="F4" s="23" t="s">
        <v>6</v>
      </c>
      <c r="G4" s="15"/>
      <c r="H4" s="15"/>
      <c r="I4" s="15" t="s">
        <v>7</v>
      </c>
      <c r="J4" s="15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6" t="s">
        <v>13</v>
      </c>
      <c r="P4" s="16" t="s">
        <v>4</v>
      </c>
      <c r="Q4" s="28" t="s">
        <v>5</v>
      </c>
      <c r="R4" s="28" t="s">
        <v>6</v>
      </c>
      <c r="S4" s="16"/>
      <c r="T4" s="27"/>
      <c r="U4" s="16" t="s">
        <v>14</v>
      </c>
      <c r="V4" s="16" t="s">
        <v>8</v>
      </c>
      <c r="W4" s="28" t="s">
        <v>9</v>
      </c>
      <c r="X4" s="28" t="s">
        <v>10</v>
      </c>
      <c r="Y4" s="28" t="s">
        <v>11</v>
      </c>
      <c r="Z4" s="28" t="s">
        <v>12</v>
      </c>
    </row>
    <row r="5" spans="1:26" x14ac:dyDescent="0.25">
      <c r="A5" s="2" t="s">
        <v>15</v>
      </c>
      <c r="B5" s="2" t="s">
        <v>16</v>
      </c>
      <c r="C5" s="6" t="s">
        <v>17</v>
      </c>
      <c r="D5" s="6" t="s">
        <v>18</v>
      </c>
      <c r="E5" s="24"/>
      <c r="F5" s="24"/>
      <c r="G5" s="6" t="s">
        <v>19</v>
      </c>
      <c r="H5" s="6"/>
      <c r="I5" s="6" t="s">
        <v>20</v>
      </c>
      <c r="J5" s="6" t="s">
        <v>21</v>
      </c>
      <c r="K5" s="24"/>
      <c r="L5" s="24"/>
      <c r="M5" s="24"/>
      <c r="N5" s="24"/>
      <c r="O5" s="17" t="s">
        <v>17</v>
      </c>
      <c r="P5" s="17" t="s">
        <v>18</v>
      </c>
      <c r="Q5" s="25"/>
      <c r="R5" s="25"/>
      <c r="S5" s="17" t="s">
        <v>19</v>
      </c>
      <c r="T5" s="25"/>
      <c r="U5" s="17" t="s">
        <v>20</v>
      </c>
      <c r="V5" s="18" t="s">
        <v>21</v>
      </c>
      <c r="W5" s="25"/>
      <c r="X5" s="25"/>
      <c r="Y5" s="25"/>
      <c r="Z5" s="25"/>
    </row>
    <row r="6" spans="1:26" x14ac:dyDescent="0.25">
      <c r="A6" s="1" t="s">
        <v>22</v>
      </c>
      <c r="B6" s="1" t="s">
        <v>23</v>
      </c>
      <c r="C6" s="7">
        <v>9.6666667000000004</v>
      </c>
      <c r="D6" s="7">
        <v>5.0933333000000003</v>
      </c>
      <c r="E6" s="7">
        <v>9.6166666999999997</v>
      </c>
      <c r="F6" s="7">
        <v>16.95</v>
      </c>
      <c r="G6" s="7">
        <f>SUM(D6:F6)</f>
        <v>31.66</v>
      </c>
      <c r="H6" s="7"/>
      <c r="I6" s="7">
        <v>2992.4678600000002</v>
      </c>
      <c r="J6" s="7">
        <v>11.17</v>
      </c>
      <c r="K6" s="7">
        <v>37.726666700000003</v>
      </c>
      <c r="L6" s="7">
        <v>64.966666700000005</v>
      </c>
      <c r="M6" s="7">
        <v>34.106666699999998</v>
      </c>
      <c r="N6" s="7">
        <v>3.54666667</v>
      </c>
      <c r="O6" s="19">
        <v>10</v>
      </c>
      <c r="P6" s="19">
        <v>0</v>
      </c>
      <c r="Q6" s="19">
        <v>0</v>
      </c>
      <c r="R6" s="19">
        <v>0.91</v>
      </c>
      <c r="S6" s="19">
        <f>SUM(P6:R6)</f>
        <v>0.91</v>
      </c>
      <c r="T6" s="19"/>
      <c r="U6" s="19">
        <v>5752.7262899999996</v>
      </c>
      <c r="V6" s="19">
        <v>6.43</v>
      </c>
      <c r="W6" s="19">
        <v>46.43</v>
      </c>
      <c r="X6" s="19">
        <v>74.040000000000006</v>
      </c>
      <c r="Y6" s="19">
        <v>24.0433333</v>
      </c>
      <c r="Z6" s="8">
        <v>5.6</v>
      </c>
    </row>
    <row r="7" spans="1:26" x14ac:dyDescent="0.25">
      <c r="A7" s="1" t="s">
        <v>24</v>
      </c>
      <c r="B7" s="1" t="s">
        <v>23</v>
      </c>
      <c r="C7" s="7">
        <v>9</v>
      </c>
      <c r="D7" s="7">
        <v>6.2566667000000002</v>
      </c>
      <c r="E7" s="7">
        <v>11.7666667</v>
      </c>
      <c r="F7" s="7">
        <v>20.453333300000001</v>
      </c>
      <c r="G7" s="7">
        <f>SUM(D7:F7)</f>
        <v>38.476666699999996</v>
      </c>
      <c r="H7" s="7"/>
      <c r="I7" s="7">
        <v>3418.48596</v>
      </c>
      <c r="J7" s="7">
        <v>11.63</v>
      </c>
      <c r="K7" s="7">
        <v>37.94</v>
      </c>
      <c r="L7" s="7">
        <v>64.526666700000007</v>
      </c>
      <c r="M7" s="7">
        <v>33.736666700000001</v>
      </c>
      <c r="N7" s="7">
        <v>3.72</v>
      </c>
      <c r="O7" s="19">
        <v>10</v>
      </c>
      <c r="P7" s="19">
        <v>9.3333299999999994E-2</v>
      </c>
      <c r="Q7" s="19">
        <v>0.41333330000000001</v>
      </c>
      <c r="R7" s="19">
        <v>3.2966666999999998</v>
      </c>
      <c r="S7" s="19">
        <f>SUM(P7:R7)</f>
        <v>3.8033332999999998</v>
      </c>
      <c r="T7" s="19"/>
      <c r="U7" s="19">
        <v>6464.9911700000002</v>
      </c>
      <c r="V7" s="19">
        <v>7.03</v>
      </c>
      <c r="W7" s="19">
        <v>45.2933333</v>
      </c>
      <c r="X7" s="19">
        <v>73.083333300000007</v>
      </c>
      <c r="Y7" s="19">
        <v>25.0966667</v>
      </c>
      <c r="Z7" s="8">
        <v>5.4266666700000004</v>
      </c>
    </row>
    <row r="8" spans="1:26" x14ac:dyDescent="0.25">
      <c r="A8" s="1" t="s">
        <v>25</v>
      </c>
      <c r="B8" s="1" t="s">
        <v>23</v>
      </c>
      <c r="C8" s="7">
        <v>9</v>
      </c>
      <c r="D8" s="7">
        <v>5.4566667000000004</v>
      </c>
      <c r="E8" s="7">
        <v>9.8166667000000007</v>
      </c>
      <c r="F8" s="7">
        <v>15.94</v>
      </c>
      <c r="G8" s="7">
        <f>SUM(D8:F8)</f>
        <v>31.213333400000003</v>
      </c>
      <c r="H8" s="7"/>
      <c r="I8" s="7">
        <v>2251.9560099999999</v>
      </c>
      <c r="J8" s="7">
        <v>12.32</v>
      </c>
      <c r="K8" s="7">
        <v>34.516666700000002</v>
      </c>
      <c r="L8" s="7">
        <v>59.78</v>
      </c>
      <c r="M8" s="7">
        <v>38.996666699999999</v>
      </c>
      <c r="N8" s="7">
        <v>3.4066666699999999</v>
      </c>
      <c r="O8" s="19">
        <v>9</v>
      </c>
      <c r="P8" s="19">
        <v>1.74</v>
      </c>
      <c r="Q8" s="19">
        <v>3.0266666999999998</v>
      </c>
      <c r="R8" s="19">
        <v>5.8866667000000001</v>
      </c>
      <c r="S8" s="19">
        <f>SUM(P8:R8)</f>
        <v>10.653333400000001</v>
      </c>
      <c r="T8" s="19"/>
      <c r="U8" s="19">
        <v>3666.5989</v>
      </c>
      <c r="V8" s="19">
        <v>9.09</v>
      </c>
      <c r="W8" s="19">
        <v>41.37</v>
      </c>
      <c r="X8" s="19">
        <v>67.423333299999996</v>
      </c>
      <c r="Y8" s="19">
        <v>30.25</v>
      </c>
      <c r="Z8" s="8">
        <v>4.8466666700000003</v>
      </c>
    </row>
    <row r="9" spans="1:26" x14ac:dyDescent="0.25">
      <c r="A9" s="1" t="s">
        <v>26</v>
      </c>
      <c r="B9" s="1" t="s">
        <v>23</v>
      </c>
      <c r="C9" s="7">
        <v>9.3333332999999996</v>
      </c>
      <c r="D9" s="7">
        <v>6.2866666999999996</v>
      </c>
      <c r="E9" s="7">
        <v>11.126666699999999</v>
      </c>
      <c r="F9" s="7">
        <v>18.593333300000001</v>
      </c>
      <c r="G9" s="7">
        <f>SUM(D9:F9)</f>
        <v>36.006666699999997</v>
      </c>
      <c r="H9" s="7"/>
      <c r="I9" s="7">
        <v>2842.4399600000002</v>
      </c>
      <c r="J9" s="7">
        <v>12.406666700000001</v>
      </c>
      <c r="K9" s="7">
        <v>36.113333300000001</v>
      </c>
      <c r="L9" s="7">
        <v>61.67</v>
      </c>
      <c r="M9" s="7">
        <v>36.323333300000002</v>
      </c>
      <c r="N9" s="7">
        <v>3.65</v>
      </c>
      <c r="O9" s="19">
        <v>9.3333332999999996</v>
      </c>
      <c r="P9" s="19">
        <v>1</v>
      </c>
      <c r="Q9" s="19">
        <v>2.2033333000000002</v>
      </c>
      <c r="R9" s="19">
        <v>5.8466667000000001</v>
      </c>
      <c r="S9" s="19">
        <f>SUM(P9:R9)</f>
        <v>9.0500000000000007</v>
      </c>
      <c r="T9" s="19"/>
      <c r="U9" s="19">
        <v>5067.3851100000002</v>
      </c>
      <c r="V9" s="19">
        <v>7.3033333000000002</v>
      </c>
      <c r="W9" s="19">
        <v>45.9033333</v>
      </c>
      <c r="X9" s="19">
        <v>74.146666699999997</v>
      </c>
      <c r="Y9" s="19">
        <v>25.5633333</v>
      </c>
      <c r="Z9" s="8">
        <v>5.1966666699999999</v>
      </c>
    </row>
    <row r="10" spans="1:26" x14ac:dyDescent="0.25">
      <c r="A10" s="1" t="s">
        <v>27</v>
      </c>
      <c r="B10" s="1" t="s">
        <v>23</v>
      </c>
      <c r="C10" s="7">
        <v>9</v>
      </c>
      <c r="D10" s="7">
        <v>4.3333332999999996</v>
      </c>
      <c r="E10" s="7">
        <v>7.16</v>
      </c>
      <c r="F10" s="7">
        <v>10.7666667</v>
      </c>
      <c r="G10" s="7">
        <f>SUM(D10:F10)</f>
        <v>22.259999999999998</v>
      </c>
      <c r="H10" s="7"/>
      <c r="I10" s="7">
        <v>985.17106999999999</v>
      </c>
      <c r="J10" s="7">
        <v>16.823333300000002</v>
      </c>
      <c r="K10" s="7">
        <v>29.4733333</v>
      </c>
      <c r="L10" s="7">
        <v>52.09</v>
      </c>
      <c r="M10" s="7">
        <v>45.563333299999996</v>
      </c>
      <c r="N10" s="7">
        <v>2.62</v>
      </c>
      <c r="O10" s="19">
        <v>9.3333332999999996</v>
      </c>
      <c r="P10" s="19">
        <v>2.0566667000000001</v>
      </c>
      <c r="Q10" s="19">
        <v>4.2366666999999998</v>
      </c>
      <c r="R10" s="19">
        <v>8.2933333000000005</v>
      </c>
      <c r="S10" s="19">
        <f>SUM(P10:R10)</f>
        <v>14.5866667</v>
      </c>
      <c r="T10" s="19"/>
      <c r="U10" s="19">
        <v>3158.0389799999998</v>
      </c>
      <c r="V10" s="19">
        <v>9.23</v>
      </c>
      <c r="W10" s="19">
        <v>40.1</v>
      </c>
      <c r="X10" s="19">
        <v>66.7066667</v>
      </c>
      <c r="Y10" s="19">
        <v>31.21</v>
      </c>
      <c r="Z10" s="8">
        <v>4.4933333299999996</v>
      </c>
    </row>
    <row r="11" spans="1:26" x14ac:dyDescent="0.25">
      <c r="A11" s="1" t="s">
        <v>28</v>
      </c>
      <c r="B11" s="1" t="s">
        <v>29</v>
      </c>
      <c r="C11" s="7">
        <v>8.3333332999999996</v>
      </c>
      <c r="D11" s="7">
        <v>3.94</v>
      </c>
      <c r="E11" s="7">
        <v>6.3933333000000001</v>
      </c>
      <c r="F11" s="7">
        <v>9.1633332999999997</v>
      </c>
      <c r="G11" s="7">
        <f>SUM(D11:F11)</f>
        <v>19.496666599999998</v>
      </c>
      <c r="H11" s="7"/>
      <c r="I11" s="7">
        <v>408.64332999999999</v>
      </c>
      <c r="J11" s="7">
        <v>24.9166667</v>
      </c>
      <c r="K11" s="7">
        <v>22.796666699999999</v>
      </c>
      <c r="L11" s="7">
        <v>34.6</v>
      </c>
      <c r="M11" s="7">
        <v>58.883333299999997</v>
      </c>
      <c r="N11" s="7">
        <v>3.88</v>
      </c>
      <c r="O11" s="19">
        <v>8.3333332999999996</v>
      </c>
      <c r="P11" s="19">
        <v>26.976666699999999</v>
      </c>
      <c r="Q11" s="19">
        <v>40.49</v>
      </c>
      <c r="R11" s="19">
        <v>52.173333300000003</v>
      </c>
      <c r="S11" s="19">
        <f>SUM(P11:R11)</f>
        <v>119.64000000000001</v>
      </c>
      <c r="T11" s="19"/>
      <c r="U11" s="19">
        <v>2829.6285400000002</v>
      </c>
      <c r="V11" s="19">
        <v>21.24</v>
      </c>
      <c r="W11" s="19">
        <v>25.22</v>
      </c>
      <c r="X11" s="19">
        <v>32.4566667</v>
      </c>
      <c r="Y11" s="19">
        <v>61.55</v>
      </c>
      <c r="Z11" s="8">
        <v>5.22333333</v>
      </c>
    </row>
    <row r="12" spans="1:26" x14ac:dyDescent="0.25">
      <c r="A12" s="1" t="s">
        <v>30</v>
      </c>
      <c r="B12" s="1" t="s">
        <v>31</v>
      </c>
      <c r="C12" s="7">
        <v>7.6666667000000004</v>
      </c>
      <c r="D12" s="7">
        <v>9.7633332999999993</v>
      </c>
      <c r="E12" s="7">
        <v>15.8333333</v>
      </c>
      <c r="F12" s="7">
        <v>22.5633333</v>
      </c>
      <c r="G12" s="7">
        <f>SUM(D12:F12)</f>
        <v>48.159999900000003</v>
      </c>
      <c r="H12" s="7"/>
      <c r="I12" s="7">
        <v>1032.7914499999999</v>
      </c>
      <c r="J12" s="7">
        <v>19.0833333</v>
      </c>
      <c r="K12" s="7">
        <v>21.66</v>
      </c>
      <c r="L12" s="7">
        <v>27.823333300000002</v>
      </c>
      <c r="M12" s="7">
        <v>65.753333299999994</v>
      </c>
      <c r="N12" s="7">
        <v>5.6566666699999999</v>
      </c>
      <c r="O12" s="19">
        <v>5.6666667000000004</v>
      </c>
      <c r="P12" s="19">
        <v>12.5066667</v>
      </c>
      <c r="Q12" s="19">
        <v>18.963333299999999</v>
      </c>
      <c r="R12" s="19">
        <v>24.51</v>
      </c>
      <c r="S12" s="19">
        <f>SUM(P12:R12)</f>
        <v>55.980000000000004</v>
      </c>
      <c r="T12" s="19"/>
      <c r="U12" s="19">
        <v>1725.12994</v>
      </c>
      <c r="V12" s="19">
        <v>14.7766667</v>
      </c>
      <c r="W12" s="19">
        <v>20.086666699999999</v>
      </c>
      <c r="X12" s="19">
        <v>26.1866667</v>
      </c>
      <c r="Y12" s="19">
        <v>69.413333300000005</v>
      </c>
      <c r="Z12" s="8">
        <v>5.1633333300000004</v>
      </c>
    </row>
    <row r="13" spans="1:26" x14ac:dyDescent="0.25">
      <c r="A13" s="1" t="s">
        <v>32</v>
      </c>
      <c r="B13" s="1" t="s">
        <v>33</v>
      </c>
      <c r="C13" s="7">
        <v>10</v>
      </c>
      <c r="D13" s="7">
        <v>8.77</v>
      </c>
      <c r="E13" s="7">
        <v>14.3933333</v>
      </c>
      <c r="F13" s="7">
        <v>20.75</v>
      </c>
      <c r="G13" s="7">
        <f>SUM(D13:F13)</f>
        <v>43.913333299999998</v>
      </c>
      <c r="H13" s="7"/>
      <c r="I13" s="7">
        <v>1400.3518099999999</v>
      </c>
      <c r="J13" s="7">
        <v>16.156666699999999</v>
      </c>
      <c r="K13" s="7">
        <v>22.2</v>
      </c>
      <c r="L13" s="7">
        <v>33.803333299999998</v>
      </c>
      <c r="M13" s="7">
        <v>60.376666700000001</v>
      </c>
      <c r="N13" s="7">
        <v>3.84</v>
      </c>
      <c r="O13" s="19">
        <v>10</v>
      </c>
      <c r="P13" s="19">
        <v>11.8933333</v>
      </c>
      <c r="Q13" s="19">
        <v>21.4</v>
      </c>
      <c r="R13" s="19">
        <v>31.556666700000001</v>
      </c>
      <c r="S13" s="19">
        <f>SUM(P13:R13)</f>
        <v>64.849999999999994</v>
      </c>
      <c r="T13" s="19"/>
      <c r="U13" s="19">
        <v>4266.1363499999998</v>
      </c>
      <c r="V13" s="19">
        <v>11.15</v>
      </c>
      <c r="W13" s="19">
        <v>29.13</v>
      </c>
      <c r="X13" s="19">
        <v>45.546666700000003</v>
      </c>
      <c r="Y13" s="19">
        <v>51.87</v>
      </c>
      <c r="Z13" s="8">
        <v>3.71666667</v>
      </c>
    </row>
    <row r="14" spans="1:26" x14ac:dyDescent="0.25">
      <c r="A14" s="1" t="s">
        <v>34</v>
      </c>
      <c r="B14" s="1" t="s">
        <v>35</v>
      </c>
      <c r="C14" s="7">
        <v>8.3333332999999996</v>
      </c>
      <c r="D14" s="7">
        <v>7.1333333000000003</v>
      </c>
      <c r="E14" s="7">
        <v>12.0433333</v>
      </c>
      <c r="F14" s="7">
        <v>17.893333299999998</v>
      </c>
      <c r="G14" s="7">
        <f>SUM(D14:F14)</f>
        <v>37.069999899999999</v>
      </c>
      <c r="H14" s="7"/>
      <c r="I14" s="7">
        <v>1530.6302000000001</v>
      </c>
      <c r="J14" s="7">
        <v>15.4966667</v>
      </c>
      <c r="K14" s="7">
        <v>32.5433333</v>
      </c>
      <c r="L14" s="7">
        <v>43.5966667</v>
      </c>
      <c r="M14" s="7">
        <v>52.316666699999999</v>
      </c>
      <c r="N14" s="7">
        <v>5.8066666700000003</v>
      </c>
      <c r="O14" s="19">
        <v>8.3333332999999996</v>
      </c>
      <c r="P14" s="19">
        <v>11.4633333</v>
      </c>
      <c r="Q14" s="19">
        <v>17.946666700000002</v>
      </c>
      <c r="R14" s="19">
        <v>23.77</v>
      </c>
      <c r="S14" s="19">
        <f>SUM(P14:R14)</f>
        <v>53.180000000000007</v>
      </c>
      <c r="T14" s="19"/>
      <c r="U14" s="19">
        <v>2363.41455</v>
      </c>
      <c r="V14" s="19">
        <v>13.73</v>
      </c>
      <c r="W14" s="19">
        <v>35.42</v>
      </c>
      <c r="X14" s="19">
        <v>44.683333300000001</v>
      </c>
      <c r="Y14" s="19">
        <v>51.17</v>
      </c>
      <c r="Z14" s="8">
        <v>7.5766666699999998</v>
      </c>
    </row>
    <row r="15" spans="1:26" x14ac:dyDescent="0.25">
      <c r="A15" s="1" t="s">
        <v>71</v>
      </c>
      <c r="B15" s="1" t="s">
        <v>31</v>
      </c>
      <c r="C15" s="7">
        <v>9</v>
      </c>
      <c r="D15" s="7">
        <v>6.7166667000000002</v>
      </c>
      <c r="E15" s="7">
        <v>10.896666700000001</v>
      </c>
      <c r="F15" s="7">
        <v>15.58</v>
      </c>
      <c r="G15" s="7">
        <f>SUM(D15:F15)</f>
        <v>33.1933334</v>
      </c>
      <c r="H15" s="7"/>
      <c r="I15" s="7">
        <v>977.01017000000002</v>
      </c>
      <c r="J15" s="7">
        <v>18.6333333</v>
      </c>
      <c r="K15" s="7">
        <v>24.353333299999999</v>
      </c>
      <c r="L15" s="7">
        <v>32.073333300000002</v>
      </c>
      <c r="M15" s="7">
        <v>61.58</v>
      </c>
      <c r="N15" s="7">
        <v>6.15</v>
      </c>
      <c r="O15" s="19">
        <v>8.3333332999999996</v>
      </c>
      <c r="P15" s="19">
        <v>16.236666700000001</v>
      </c>
      <c r="Q15" s="19">
        <v>24.943333299999999</v>
      </c>
      <c r="R15" s="19">
        <v>32.693333299999999</v>
      </c>
      <c r="S15" s="19">
        <f>SUM(P15:R15)</f>
        <v>73.873333299999999</v>
      </c>
      <c r="T15" s="19"/>
      <c r="U15" s="19">
        <v>2765.6287699999998</v>
      </c>
      <c r="V15" s="19">
        <v>14.3833333</v>
      </c>
      <c r="W15" s="19">
        <v>28.373333299999999</v>
      </c>
      <c r="X15" s="19">
        <v>38.006666699999997</v>
      </c>
      <c r="Y15" s="19">
        <v>58.326666699999997</v>
      </c>
      <c r="Z15" s="8">
        <v>5.2866666699999998</v>
      </c>
    </row>
    <row r="16" spans="1:26" x14ac:dyDescent="0.25">
      <c r="A16" s="1" t="s">
        <v>36</v>
      </c>
      <c r="B16" s="1" t="s">
        <v>29</v>
      </c>
      <c r="C16" s="7">
        <v>7.6666667000000004</v>
      </c>
      <c r="D16" s="7">
        <v>5.42</v>
      </c>
      <c r="E16" s="7">
        <v>8.7833333000000007</v>
      </c>
      <c r="F16" s="7">
        <v>12.4733333</v>
      </c>
      <c r="G16" s="7">
        <f>SUM(D16:F16)</f>
        <v>26.676666600000001</v>
      </c>
      <c r="H16" s="7"/>
      <c r="I16" s="7">
        <v>582.14103</v>
      </c>
      <c r="J16" s="7">
        <v>21.656666699999999</v>
      </c>
      <c r="K16" s="7">
        <v>21.516666699999998</v>
      </c>
      <c r="L16" s="7">
        <v>27.33</v>
      </c>
      <c r="M16" s="7">
        <v>63.923333300000003</v>
      </c>
      <c r="N16" s="7">
        <v>6.11</v>
      </c>
      <c r="O16" s="19">
        <v>7.6666667000000004</v>
      </c>
      <c r="P16" s="19">
        <v>19.9733333</v>
      </c>
      <c r="Q16" s="19">
        <v>29.896666700000001</v>
      </c>
      <c r="R16" s="19">
        <v>38.57</v>
      </c>
      <c r="S16" s="19">
        <f>SUM(P16:R16)</f>
        <v>88.44</v>
      </c>
      <c r="T16" s="19"/>
      <c r="U16" s="19">
        <v>2300.1536500000002</v>
      </c>
      <c r="V16" s="19">
        <v>18.606666700000002</v>
      </c>
      <c r="W16" s="19">
        <v>27.7233333</v>
      </c>
      <c r="X16" s="19">
        <v>35.8333333</v>
      </c>
      <c r="Y16" s="19">
        <v>58.2766667</v>
      </c>
      <c r="Z16" s="8">
        <v>5.6033333299999999</v>
      </c>
    </row>
    <row r="17" spans="1:26" x14ac:dyDescent="0.25">
      <c r="A17" s="1" t="s">
        <v>37</v>
      </c>
      <c r="B17" s="1" t="s">
        <v>23</v>
      </c>
      <c r="C17" s="7">
        <v>9.3333332999999996</v>
      </c>
      <c r="D17" s="7">
        <v>10.906666700000001</v>
      </c>
      <c r="E17" s="7">
        <v>18.076666700000001</v>
      </c>
      <c r="F17" s="7">
        <v>26.51</v>
      </c>
      <c r="G17" s="7">
        <f>SUM(D17:F17)</f>
        <v>55.493333399999997</v>
      </c>
      <c r="H17" s="7"/>
      <c r="I17" s="7">
        <v>1632.2150899999999</v>
      </c>
      <c r="J17" s="7">
        <v>20.4933333</v>
      </c>
      <c r="K17" s="7">
        <v>28.28</v>
      </c>
      <c r="L17" s="7">
        <v>45.7766667</v>
      </c>
      <c r="M17" s="7">
        <v>49.133333299999997</v>
      </c>
      <c r="N17" s="7">
        <v>3.8766666700000001</v>
      </c>
      <c r="O17" s="19">
        <v>10</v>
      </c>
      <c r="P17" s="19">
        <v>0.43</v>
      </c>
      <c r="Q17" s="19">
        <v>1.29</v>
      </c>
      <c r="R17" s="19">
        <v>5.2649999999999997</v>
      </c>
      <c r="S17" s="19">
        <f>SUM(P17:R17)</f>
        <v>6.9849999999999994</v>
      </c>
      <c r="T17" s="19"/>
      <c r="U17" s="19">
        <v>5110.8405199999997</v>
      </c>
      <c r="V17" s="19">
        <v>7.3949999999999996</v>
      </c>
      <c r="W17" s="19">
        <v>45.414999999999999</v>
      </c>
      <c r="X17" s="19">
        <v>72.459999999999994</v>
      </c>
      <c r="Y17" s="19">
        <v>25.414999999999999</v>
      </c>
      <c r="Z17" s="8">
        <v>5.47</v>
      </c>
    </row>
    <row r="18" spans="1:26" x14ac:dyDescent="0.25">
      <c r="A18" s="1" t="s">
        <v>38</v>
      </c>
      <c r="B18" s="1" t="s">
        <v>29</v>
      </c>
      <c r="C18" s="7">
        <v>6</v>
      </c>
      <c r="D18" s="7">
        <v>1.345</v>
      </c>
      <c r="E18" s="7">
        <v>2.2149999999999999</v>
      </c>
      <c r="F18" s="7">
        <v>3.36</v>
      </c>
      <c r="G18" s="7">
        <f>SUM(D18:F18)</f>
        <v>6.92</v>
      </c>
      <c r="H18" s="7"/>
      <c r="I18" s="7">
        <v>396.26504</v>
      </c>
      <c r="J18" s="7">
        <v>20.09</v>
      </c>
      <c r="K18" s="7">
        <v>27.82</v>
      </c>
      <c r="L18" s="7">
        <v>43.74</v>
      </c>
      <c r="M18" s="7">
        <v>50.23</v>
      </c>
      <c r="N18" s="7">
        <v>4.1849999999999996</v>
      </c>
      <c r="O18" s="19">
        <v>7.6666667000000004</v>
      </c>
      <c r="P18" s="19">
        <v>22.34</v>
      </c>
      <c r="Q18" s="19">
        <v>33.433333300000001</v>
      </c>
      <c r="R18" s="19">
        <v>42.996666699999999</v>
      </c>
      <c r="S18" s="19">
        <f>SUM(P18:R18)</f>
        <v>98.77000000000001</v>
      </c>
      <c r="T18" s="19"/>
      <c r="U18" s="19">
        <v>2475.5532699999999</v>
      </c>
      <c r="V18" s="19">
        <v>19.093333300000001</v>
      </c>
      <c r="W18" s="19">
        <v>27.8833333</v>
      </c>
      <c r="X18" s="19">
        <v>34.520000000000003</v>
      </c>
      <c r="Y18" s="19">
        <v>57.103333300000003</v>
      </c>
      <c r="Z18" s="8">
        <v>6.72333333</v>
      </c>
    </row>
    <row r="19" spans="1:26" x14ac:dyDescent="0.25">
      <c r="A19" s="1" t="s">
        <v>39</v>
      </c>
      <c r="B19" s="1" t="s">
        <v>40</v>
      </c>
      <c r="C19" s="7">
        <v>8</v>
      </c>
      <c r="D19" s="7">
        <v>4.8766667000000004</v>
      </c>
      <c r="E19" s="7">
        <v>7.91</v>
      </c>
      <c r="F19" s="7">
        <v>11.26</v>
      </c>
      <c r="G19" s="7">
        <f>SUM(D19:F19)</f>
        <v>24.046666700000003</v>
      </c>
      <c r="H19" s="7"/>
      <c r="I19" s="7">
        <v>427.16433000000001</v>
      </c>
      <c r="J19" s="7">
        <v>28.523333300000001</v>
      </c>
      <c r="K19" s="7">
        <v>23.1</v>
      </c>
      <c r="L19" s="7">
        <v>29.963333299999999</v>
      </c>
      <c r="M19" s="7">
        <v>60.003333300000001</v>
      </c>
      <c r="N19" s="7">
        <v>6.2033333300000004</v>
      </c>
      <c r="O19" s="19">
        <v>9</v>
      </c>
      <c r="P19" s="19">
        <v>25.426666699999998</v>
      </c>
      <c r="Q19" s="19">
        <v>38.0433333</v>
      </c>
      <c r="R19" s="19">
        <v>48.923333300000003</v>
      </c>
      <c r="S19" s="19">
        <f>SUM(P19:R19)</f>
        <v>112.39333329999999</v>
      </c>
      <c r="T19" s="19"/>
      <c r="U19" s="19">
        <v>2063.1852399999998</v>
      </c>
      <c r="V19" s="19">
        <v>23.613333300000001</v>
      </c>
      <c r="W19" s="19">
        <v>23.703333300000001</v>
      </c>
      <c r="X19" s="19">
        <v>32.193333299999999</v>
      </c>
      <c r="Y19" s="19">
        <v>59.636666699999999</v>
      </c>
      <c r="Z19" s="8">
        <v>5.6133333299999997</v>
      </c>
    </row>
    <row r="20" spans="1:26" x14ac:dyDescent="0.25">
      <c r="A20" s="1" t="s">
        <v>41</v>
      </c>
      <c r="B20" s="1" t="s">
        <v>42</v>
      </c>
      <c r="C20" s="7">
        <v>5.6666667000000004</v>
      </c>
      <c r="D20" s="7">
        <v>4.5199999999999996</v>
      </c>
      <c r="E20" s="7">
        <v>7.33</v>
      </c>
      <c r="F20" s="7">
        <v>10.453333300000001</v>
      </c>
      <c r="G20" s="7">
        <f>SUM(D20:F20)</f>
        <v>22.303333299999998</v>
      </c>
      <c r="H20" s="7"/>
      <c r="I20" s="7">
        <v>443.90156999999999</v>
      </c>
      <c r="J20" s="7">
        <v>26.8833333</v>
      </c>
      <c r="K20" s="7">
        <v>23.14</v>
      </c>
      <c r="L20" s="7">
        <v>31.273333300000001</v>
      </c>
      <c r="M20" s="7">
        <v>60.536666699999998</v>
      </c>
      <c r="N20" s="7">
        <v>5.6433333299999999</v>
      </c>
      <c r="O20" s="19">
        <v>8.6666667000000004</v>
      </c>
      <c r="P20" s="19">
        <v>23.933333300000001</v>
      </c>
      <c r="Q20" s="19">
        <v>35.803333299999998</v>
      </c>
      <c r="R20" s="19">
        <v>45.986666700000001</v>
      </c>
      <c r="S20" s="19">
        <f>SUM(P20:R20)</f>
        <v>105.72333330000001</v>
      </c>
      <c r="T20" s="19"/>
      <c r="U20" s="19">
        <v>2105.6714700000002</v>
      </c>
      <c r="V20" s="19">
        <v>23.98</v>
      </c>
      <c r="W20" s="19">
        <v>21.24</v>
      </c>
      <c r="X20" s="19">
        <v>28.3666667</v>
      </c>
      <c r="Y20" s="19">
        <v>63.62</v>
      </c>
      <c r="Z20" s="8">
        <v>4.7833333299999996</v>
      </c>
    </row>
    <row r="21" spans="1:26" x14ac:dyDescent="0.25">
      <c r="A21" s="1" t="s">
        <v>43</v>
      </c>
      <c r="B21" s="1" t="s">
        <v>44</v>
      </c>
      <c r="C21" s="7">
        <v>3</v>
      </c>
      <c r="D21" s="7">
        <v>1.665</v>
      </c>
      <c r="E21" s="7">
        <v>2.7</v>
      </c>
      <c r="F21" s="7">
        <v>3.84</v>
      </c>
      <c r="G21" s="7">
        <f>SUM(D21:F21)</f>
        <v>8.2050000000000001</v>
      </c>
      <c r="H21" s="7"/>
      <c r="I21" s="7">
        <v>129.64286000000001</v>
      </c>
      <c r="J21" s="7">
        <v>30.484999999999999</v>
      </c>
      <c r="K21" s="7">
        <v>20.155000000000001</v>
      </c>
      <c r="L21" s="7">
        <v>25.42</v>
      </c>
      <c r="M21" s="7">
        <v>65.935000000000002</v>
      </c>
      <c r="N21" s="7">
        <v>5.23</v>
      </c>
      <c r="O21" s="19">
        <v>5.6666667000000004</v>
      </c>
      <c r="P21" s="19">
        <v>16.623333299999999</v>
      </c>
      <c r="Q21" s="19">
        <v>24.88</v>
      </c>
      <c r="R21" s="19">
        <v>32.056666700000001</v>
      </c>
      <c r="S21" s="19">
        <f>SUM(P21:R21)</f>
        <v>73.56</v>
      </c>
      <c r="T21" s="19"/>
      <c r="U21" s="19">
        <v>1624.1119900000001</v>
      </c>
      <c r="V21" s="19">
        <v>21.26</v>
      </c>
      <c r="W21" s="19">
        <v>25.8666667</v>
      </c>
      <c r="X21" s="19">
        <v>34.46</v>
      </c>
      <c r="Y21" s="19">
        <v>58.953333299999997</v>
      </c>
      <c r="Z21" s="8">
        <v>5.2933333300000003</v>
      </c>
    </row>
    <row r="22" spans="1:26" x14ac:dyDescent="0.25">
      <c r="A22" s="1" t="s">
        <v>45</v>
      </c>
      <c r="B22" s="1" t="s">
        <v>44</v>
      </c>
      <c r="C22" s="7">
        <v>4.6666667000000004</v>
      </c>
      <c r="D22" s="7">
        <v>3.9166666999999999</v>
      </c>
      <c r="E22" s="7">
        <v>6.3533333000000001</v>
      </c>
      <c r="F22" s="7">
        <v>9.0066667000000002</v>
      </c>
      <c r="G22" s="7">
        <f>SUM(D22:F22)</f>
        <v>19.2766667</v>
      </c>
      <c r="H22" s="7"/>
      <c r="I22" s="7">
        <v>253.60411999999999</v>
      </c>
      <c r="J22" s="7">
        <v>34.5</v>
      </c>
      <c r="K22" s="7">
        <v>17.760000000000002</v>
      </c>
      <c r="L22" s="7">
        <v>22.356666700000002</v>
      </c>
      <c r="M22" s="7">
        <v>68.273333300000004</v>
      </c>
      <c r="N22" s="7">
        <v>4.2933333300000003</v>
      </c>
      <c r="O22" s="19">
        <v>7.3333332999999996</v>
      </c>
      <c r="P22" s="19">
        <v>20.393333299999998</v>
      </c>
      <c r="Q22" s="19">
        <v>30.51</v>
      </c>
      <c r="R22" s="19">
        <v>39.24</v>
      </c>
      <c r="S22" s="19">
        <f>SUM(P22:R22)</f>
        <v>90.143333299999995</v>
      </c>
      <c r="T22" s="19"/>
      <c r="U22" s="19">
        <v>1741.07638</v>
      </c>
      <c r="V22" s="19">
        <v>24.843333300000001</v>
      </c>
      <c r="W22" s="19">
        <v>25.336666699999999</v>
      </c>
      <c r="X22" s="19">
        <v>32.6533333</v>
      </c>
      <c r="Y22" s="19">
        <v>60.326666699999997</v>
      </c>
      <c r="Z22" s="8">
        <v>5.2933333300000003</v>
      </c>
    </row>
    <row r="23" spans="1:26" x14ac:dyDescent="0.25">
      <c r="A23" s="1" t="s">
        <v>46</v>
      </c>
      <c r="B23" s="1" t="s">
        <v>44</v>
      </c>
      <c r="C23" s="7">
        <v>5</v>
      </c>
      <c r="D23" s="7" t="s">
        <v>58</v>
      </c>
      <c r="E23" s="7" t="s">
        <v>58</v>
      </c>
      <c r="F23" s="7" t="s">
        <v>58</v>
      </c>
      <c r="G23" s="7" t="s">
        <v>58</v>
      </c>
      <c r="H23" s="7"/>
      <c r="I23" s="7">
        <v>126.80473000000001</v>
      </c>
      <c r="J23" s="7" t="s">
        <v>58</v>
      </c>
      <c r="K23" s="7" t="s">
        <v>58</v>
      </c>
      <c r="L23" s="7" t="s">
        <v>58</v>
      </c>
      <c r="M23" s="7" t="s">
        <v>58</v>
      </c>
      <c r="N23" s="7" t="s">
        <v>58</v>
      </c>
      <c r="O23" s="19">
        <v>5.6666667000000004</v>
      </c>
      <c r="P23" s="19">
        <v>22.65</v>
      </c>
      <c r="Q23" s="19">
        <v>33.9</v>
      </c>
      <c r="R23" s="19">
        <v>43.743333300000003</v>
      </c>
      <c r="S23" s="19">
        <f>SUM(P23:R23)</f>
        <v>100.2933333</v>
      </c>
      <c r="T23" s="19"/>
      <c r="U23" s="19">
        <v>2384.6120999999998</v>
      </c>
      <c r="V23" s="19">
        <v>21.66</v>
      </c>
      <c r="W23" s="19">
        <v>27.6166667</v>
      </c>
      <c r="X23" s="19">
        <v>35.663333299999998</v>
      </c>
      <c r="Y23" s="19">
        <v>57.566666699999999</v>
      </c>
      <c r="Z23" s="8">
        <v>5.6633333300000004</v>
      </c>
    </row>
    <row r="24" spans="1:26" x14ac:dyDescent="0.25">
      <c r="A24" s="1" t="s">
        <v>47</v>
      </c>
      <c r="B24" s="1" t="s">
        <v>40</v>
      </c>
      <c r="C24" s="7">
        <v>6</v>
      </c>
      <c r="D24" s="7">
        <v>3.43</v>
      </c>
      <c r="E24" s="7">
        <v>5.5650000000000004</v>
      </c>
      <c r="F24" s="7">
        <v>7.96</v>
      </c>
      <c r="G24" s="7">
        <f>SUM(D24:F24)</f>
        <v>16.955000000000002</v>
      </c>
      <c r="H24" s="7"/>
      <c r="I24" s="7">
        <v>328.32835999999998</v>
      </c>
      <c r="J24" s="7">
        <v>26.55</v>
      </c>
      <c r="K24" s="7">
        <v>23.155000000000001</v>
      </c>
      <c r="L24" s="7">
        <v>33.164999999999999</v>
      </c>
      <c r="M24" s="7">
        <v>58.35</v>
      </c>
      <c r="N24" s="7">
        <v>4.5949999999999998</v>
      </c>
      <c r="O24" s="19">
        <v>9.3333332999999996</v>
      </c>
      <c r="P24" s="19">
        <v>23.21</v>
      </c>
      <c r="Q24" s="19">
        <v>34.74</v>
      </c>
      <c r="R24" s="19">
        <v>44.7766667</v>
      </c>
      <c r="S24" s="19">
        <f>SUM(P24:R24)</f>
        <v>102.72666670000001</v>
      </c>
      <c r="T24" s="19"/>
      <c r="U24" s="19">
        <v>2320.0823700000001</v>
      </c>
      <c r="V24" s="19">
        <v>23.076666700000001</v>
      </c>
      <c r="W24" s="19">
        <v>26.1866667</v>
      </c>
      <c r="X24" s="19">
        <v>34.61</v>
      </c>
      <c r="Y24" s="19">
        <v>58.993333300000003</v>
      </c>
      <c r="Z24" s="8">
        <v>5.8566666700000001</v>
      </c>
    </row>
    <row r="25" spans="1:26" x14ac:dyDescent="0.25">
      <c r="A25" s="1" t="s">
        <v>48</v>
      </c>
      <c r="B25" s="1" t="s">
        <v>40</v>
      </c>
      <c r="C25" s="7">
        <v>5.3333332999999996</v>
      </c>
      <c r="D25" s="7">
        <v>1.855</v>
      </c>
      <c r="E25" s="7">
        <v>3.0150000000000001</v>
      </c>
      <c r="F25" s="7">
        <v>4.34</v>
      </c>
      <c r="G25" s="7">
        <f>SUM(D25:F25)</f>
        <v>9.2100000000000009</v>
      </c>
      <c r="H25" s="7"/>
      <c r="I25" s="7">
        <v>264.95961</v>
      </c>
      <c r="J25" s="7">
        <v>22.51</v>
      </c>
      <c r="K25" s="7">
        <v>22.6</v>
      </c>
      <c r="L25" s="7">
        <v>31.84</v>
      </c>
      <c r="M25" s="7">
        <v>61.454999999999998</v>
      </c>
      <c r="N25" s="7">
        <v>4.74</v>
      </c>
      <c r="O25" s="19">
        <v>7</v>
      </c>
      <c r="P25" s="19">
        <v>22.53</v>
      </c>
      <c r="Q25" s="19">
        <v>33.913333299999998</v>
      </c>
      <c r="R25" s="19">
        <v>43.966666699999998</v>
      </c>
      <c r="S25" s="19">
        <f>SUM(P25:R25)</f>
        <v>100.41</v>
      </c>
      <c r="T25" s="19"/>
      <c r="U25" s="19">
        <v>2970.6677399999999</v>
      </c>
      <c r="V25" s="19">
        <v>17.96</v>
      </c>
      <c r="W25" s="19">
        <v>26.636666699999999</v>
      </c>
      <c r="X25" s="19">
        <v>36.986666700000001</v>
      </c>
      <c r="Y25" s="19">
        <v>57.0966667</v>
      </c>
      <c r="Z25" s="8">
        <v>5.28</v>
      </c>
    </row>
    <row r="26" spans="1:26" x14ac:dyDescent="0.25">
      <c r="A26" s="1" t="s">
        <v>49</v>
      </c>
      <c r="B26" s="1" t="s">
        <v>33</v>
      </c>
      <c r="C26" s="7">
        <v>7.6666667000000004</v>
      </c>
      <c r="D26" s="7" t="s">
        <v>58</v>
      </c>
      <c r="E26" s="7" t="s">
        <v>58</v>
      </c>
      <c r="F26" s="7" t="s">
        <v>58</v>
      </c>
      <c r="G26" s="7" t="s">
        <v>58</v>
      </c>
      <c r="H26" s="7"/>
      <c r="I26" s="7">
        <v>130.07499999999999</v>
      </c>
      <c r="J26" s="7" t="s">
        <v>58</v>
      </c>
      <c r="K26" s="7" t="s">
        <v>58</v>
      </c>
      <c r="L26" s="7" t="s">
        <v>58</v>
      </c>
      <c r="M26" s="7" t="s">
        <v>58</v>
      </c>
      <c r="N26" s="7" t="s">
        <v>58</v>
      </c>
      <c r="O26" s="19">
        <v>10</v>
      </c>
      <c r="P26" s="19">
        <v>5.3333332999999996</v>
      </c>
      <c r="Q26" s="19">
        <v>7.9866666999999998</v>
      </c>
      <c r="R26" s="19">
        <v>10.38</v>
      </c>
      <c r="S26" s="19">
        <f>SUM(P26:R26)</f>
        <v>23.700000000000003</v>
      </c>
      <c r="T26" s="19"/>
      <c r="U26" s="19">
        <v>612.68893000000003</v>
      </c>
      <c r="V26" s="19">
        <v>19.3833333</v>
      </c>
      <c r="W26" s="19">
        <v>23.58</v>
      </c>
      <c r="X26" s="19">
        <v>37.413333299999998</v>
      </c>
      <c r="Y26" s="19">
        <v>54.263333299999999</v>
      </c>
      <c r="Z26" s="8">
        <v>2.8466666699999998</v>
      </c>
    </row>
    <row r="27" spans="1:26" x14ac:dyDescent="0.25">
      <c r="A27" s="1" t="s">
        <v>50</v>
      </c>
      <c r="B27" s="1" t="s">
        <v>33</v>
      </c>
      <c r="C27" s="7">
        <v>9.6666667000000004</v>
      </c>
      <c r="D27" s="7" t="s">
        <v>58</v>
      </c>
      <c r="E27" s="7" t="s">
        <v>58</v>
      </c>
      <c r="F27" s="7" t="s">
        <v>58</v>
      </c>
      <c r="G27" s="7" t="s">
        <v>58</v>
      </c>
      <c r="H27" s="7"/>
      <c r="I27" s="7">
        <v>806.14120000000003</v>
      </c>
      <c r="J27" s="7" t="s">
        <v>58</v>
      </c>
      <c r="K27" s="7" t="s">
        <v>58</v>
      </c>
      <c r="L27" s="7" t="s">
        <v>58</v>
      </c>
      <c r="M27" s="7" t="s">
        <v>58</v>
      </c>
      <c r="N27" s="7" t="s">
        <v>58</v>
      </c>
      <c r="O27" s="19">
        <v>10</v>
      </c>
      <c r="P27" s="19">
        <v>17.2233333</v>
      </c>
      <c r="Q27" s="19">
        <v>29.2</v>
      </c>
      <c r="R27" s="19">
        <v>42.236666700000001</v>
      </c>
      <c r="S27" s="19">
        <f>SUM(P27:R27)</f>
        <v>88.66</v>
      </c>
      <c r="T27" s="19"/>
      <c r="U27" s="19">
        <v>5492.86186</v>
      </c>
      <c r="V27" s="19">
        <v>12.15</v>
      </c>
      <c r="W27" s="19">
        <v>33.39</v>
      </c>
      <c r="X27" s="19">
        <v>55.1666667</v>
      </c>
      <c r="Y27" s="19">
        <v>42.053333299999998</v>
      </c>
      <c r="Z27" s="8">
        <v>2.50666667</v>
      </c>
    </row>
    <row r="28" spans="1:26" x14ac:dyDescent="0.25">
      <c r="A28" s="1" t="s">
        <v>51</v>
      </c>
      <c r="B28" s="1" t="s">
        <v>35</v>
      </c>
      <c r="C28" s="7">
        <v>8.3333332999999996</v>
      </c>
      <c r="D28" s="7">
        <v>5.4766667</v>
      </c>
      <c r="E28" s="7">
        <v>9.26</v>
      </c>
      <c r="F28" s="7">
        <v>13.88</v>
      </c>
      <c r="G28" s="7">
        <f>SUM(D28:F28)</f>
        <v>28.616666700000003</v>
      </c>
      <c r="H28" s="7"/>
      <c r="I28" s="7">
        <v>1203.60562</v>
      </c>
      <c r="J28" s="7">
        <v>16.393333299999998</v>
      </c>
      <c r="K28" s="7">
        <v>29.523333300000001</v>
      </c>
      <c r="L28" s="7">
        <v>44.073333300000002</v>
      </c>
      <c r="M28" s="7">
        <v>52.74</v>
      </c>
      <c r="N28" s="7">
        <v>4.2566666700000004</v>
      </c>
      <c r="O28" s="19">
        <v>7.6666667000000004</v>
      </c>
      <c r="P28" s="19">
        <v>12.465</v>
      </c>
      <c r="Q28" s="19">
        <v>19.829999999999998</v>
      </c>
      <c r="R28" s="19">
        <v>26.66</v>
      </c>
      <c r="S28" s="19">
        <f>SUM(P28:R28)</f>
        <v>58.954999999999998</v>
      </c>
      <c r="T28" s="19"/>
      <c r="U28" s="19">
        <v>2748.8960299999999</v>
      </c>
      <c r="V28" s="19">
        <v>13.05</v>
      </c>
      <c r="W28" s="19">
        <v>33.204999999999998</v>
      </c>
      <c r="X28" s="19">
        <v>44.634999999999998</v>
      </c>
      <c r="Y28" s="19">
        <v>54.19</v>
      </c>
      <c r="Z28" s="8">
        <v>6.2</v>
      </c>
    </row>
    <row r="29" spans="1:26" x14ac:dyDescent="0.25">
      <c r="A29" s="1" t="s">
        <v>52</v>
      </c>
      <c r="B29" s="1" t="s">
        <v>29</v>
      </c>
      <c r="C29" s="7">
        <v>6</v>
      </c>
      <c r="D29" s="7">
        <v>4.4400000000000004</v>
      </c>
      <c r="E29" s="7">
        <v>7.2</v>
      </c>
      <c r="F29" s="7">
        <v>10.283333300000001</v>
      </c>
      <c r="G29" s="7">
        <f>SUM(D29:F29)</f>
        <v>21.923333300000003</v>
      </c>
      <c r="H29" s="7"/>
      <c r="I29" s="7">
        <v>499.16883000000001</v>
      </c>
      <c r="J29" s="7">
        <v>21.81</v>
      </c>
      <c r="K29" s="7">
        <v>25.2433333</v>
      </c>
      <c r="L29" s="7">
        <v>33.866666700000003</v>
      </c>
      <c r="M29" s="7">
        <v>60.843333299999998</v>
      </c>
      <c r="N29" s="7">
        <v>5.51</v>
      </c>
      <c r="O29" s="19">
        <v>8.3333332999999996</v>
      </c>
      <c r="P29" s="19">
        <v>19.5</v>
      </c>
      <c r="Q29" s="19">
        <v>29.173333299999999</v>
      </c>
      <c r="R29" s="19">
        <v>37.496666699999999</v>
      </c>
      <c r="S29" s="19">
        <f>SUM(P29:R29)</f>
        <v>86.169999999999987</v>
      </c>
      <c r="T29" s="19"/>
      <c r="U29" s="19">
        <v>2002.9064100000001</v>
      </c>
      <c r="V29" s="19">
        <v>20.67</v>
      </c>
      <c r="W29" s="19">
        <v>23.873333299999999</v>
      </c>
      <c r="X29" s="19">
        <v>30.5633333</v>
      </c>
      <c r="Y29" s="19">
        <v>62.43</v>
      </c>
      <c r="Z29" s="8">
        <v>5.1666666699999997</v>
      </c>
    </row>
    <row r="30" spans="1:26" x14ac:dyDescent="0.25">
      <c r="A30" s="1" t="s">
        <v>53</v>
      </c>
      <c r="B30" s="1" t="s">
        <v>29</v>
      </c>
      <c r="C30" s="7">
        <v>6</v>
      </c>
      <c r="D30" s="7">
        <v>1.87</v>
      </c>
      <c r="E30" s="7">
        <v>3.0249999999999999</v>
      </c>
      <c r="F30" s="7">
        <v>4.3049999999999997</v>
      </c>
      <c r="G30" s="7">
        <f>SUM(D30:F30)</f>
        <v>9.1999999999999993</v>
      </c>
      <c r="H30" s="7"/>
      <c r="I30" s="7">
        <v>193.47342</v>
      </c>
      <c r="J30" s="7">
        <v>22.71</v>
      </c>
      <c r="K30" s="7">
        <v>19.850000000000001</v>
      </c>
      <c r="L30" s="7">
        <v>26.274999999999999</v>
      </c>
      <c r="M30" s="7">
        <v>65.680000000000007</v>
      </c>
      <c r="N30" s="7">
        <v>5.46</v>
      </c>
      <c r="O30" s="19">
        <v>5.3333332999999996</v>
      </c>
      <c r="P30" s="19">
        <v>22.25</v>
      </c>
      <c r="Q30" s="19">
        <v>33.380000000000003</v>
      </c>
      <c r="R30" s="19">
        <v>42.99</v>
      </c>
      <c r="S30" s="19">
        <f>SUM(P30:R30)</f>
        <v>98.62</v>
      </c>
      <c r="T30" s="19"/>
      <c r="U30" s="19">
        <v>2301.6084099999998</v>
      </c>
      <c r="V30" s="19">
        <v>19.3333333</v>
      </c>
      <c r="W30" s="19">
        <v>25.086666699999999</v>
      </c>
      <c r="X30" s="19">
        <v>33.356666699999998</v>
      </c>
      <c r="Y30" s="19">
        <v>60.24</v>
      </c>
      <c r="Z30" s="8">
        <v>5.1466666700000001</v>
      </c>
    </row>
    <row r="31" spans="1:26" x14ac:dyDescent="0.25">
      <c r="A31" s="1" t="s">
        <v>54</v>
      </c>
      <c r="B31" s="1" t="s">
        <v>35</v>
      </c>
      <c r="C31" s="7">
        <v>5</v>
      </c>
      <c r="D31" s="7" t="s">
        <v>58</v>
      </c>
      <c r="E31" s="7" t="s">
        <v>58</v>
      </c>
      <c r="F31" s="7" t="s">
        <v>58</v>
      </c>
      <c r="G31" s="7" t="s">
        <v>58</v>
      </c>
      <c r="H31" s="7"/>
      <c r="I31" s="7">
        <v>877.72130000000004</v>
      </c>
      <c r="J31" s="7" t="s">
        <v>58</v>
      </c>
      <c r="K31" s="7" t="s">
        <v>58</v>
      </c>
      <c r="L31" s="7" t="s">
        <v>58</v>
      </c>
      <c r="M31" s="7" t="s">
        <v>58</v>
      </c>
      <c r="N31" s="7" t="s">
        <v>58</v>
      </c>
      <c r="O31" s="19">
        <v>9</v>
      </c>
      <c r="P31" s="19">
        <v>5.3133333</v>
      </c>
      <c r="Q31" s="19">
        <v>9.2033333000000006</v>
      </c>
      <c r="R31" s="19">
        <v>13.013333299999999</v>
      </c>
      <c r="S31" s="19">
        <f>SUM(P31:R31)</f>
        <v>27.5299999</v>
      </c>
      <c r="T31" s="19"/>
      <c r="U31" s="19">
        <v>1901.2832100000001</v>
      </c>
      <c r="V31" s="19">
        <v>11.2433333</v>
      </c>
      <c r="W31" s="19">
        <v>39.0966667</v>
      </c>
      <c r="X31" s="19">
        <v>48.616666700000003</v>
      </c>
      <c r="Y31" s="19">
        <v>51.056666700000001</v>
      </c>
      <c r="Z31" s="8">
        <v>8.23</v>
      </c>
    </row>
    <row r="32" spans="1:26" x14ac:dyDescent="0.25">
      <c r="A32" s="1" t="s">
        <v>55</v>
      </c>
      <c r="B32" s="1" t="s">
        <v>29</v>
      </c>
      <c r="C32" s="7">
        <v>8</v>
      </c>
      <c r="D32" s="7">
        <v>5.43</v>
      </c>
      <c r="E32" s="7">
        <v>8.8000000000000007</v>
      </c>
      <c r="F32" s="7">
        <v>12.494999999999999</v>
      </c>
      <c r="G32" s="7">
        <f>SUM(D32:F32)</f>
        <v>26.725000000000001</v>
      </c>
      <c r="H32" s="7"/>
      <c r="I32" s="7">
        <v>473.03097000000002</v>
      </c>
      <c r="J32" s="7">
        <v>26.14</v>
      </c>
      <c r="K32" s="7">
        <v>18.925000000000001</v>
      </c>
      <c r="L32" s="7">
        <v>24.17</v>
      </c>
      <c r="M32" s="7">
        <v>67.765000000000001</v>
      </c>
      <c r="N32" s="7">
        <v>5.1449999999999996</v>
      </c>
      <c r="O32" s="19">
        <v>9</v>
      </c>
      <c r="P32" s="19">
        <v>21.4933333</v>
      </c>
      <c r="Q32" s="19">
        <v>32.15</v>
      </c>
      <c r="R32" s="19">
        <v>41.323333300000002</v>
      </c>
      <c r="S32" s="19">
        <f>SUM(P32:R32)</f>
        <v>94.966666599999996</v>
      </c>
      <c r="T32" s="19"/>
      <c r="U32" s="19">
        <v>2249.4389299999998</v>
      </c>
      <c r="V32" s="19">
        <v>20.4933333</v>
      </c>
      <c r="W32" s="19">
        <v>25.09</v>
      </c>
      <c r="X32" s="19">
        <v>31.17</v>
      </c>
      <c r="Y32" s="19">
        <v>62.12</v>
      </c>
      <c r="Z32" s="8">
        <v>5.66</v>
      </c>
    </row>
    <row r="33" spans="1:26" x14ac:dyDescent="0.25">
      <c r="A33" s="1" t="s">
        <v>56</v>
      </c>
      <c r="B33" s="1" t="s">
        <v>57</v>
      </c>
      <c r="C33" s="7">
        <v>1</v>
      </c>
      <c r="D33" s="7" t="s">
        <v>58</v>
      </c>
      <c r="E33" s="7" t="s">
        <v>58</v>
      </c>
      <c r="F33" s="7" t="s">
        <v>58</v>
      </c>
      <c r="G33" s="7" t="s">
        <v>58</v>
      </c>
      <c r="H33" s="7"/>
      <c r="I33" s="7" t="s">
        <v>58</v>
      </c>
      <c r="J33" s="7" t="s">
        <v>58</v>
      </c>
      <c r="K33" s="7" t="s">
        <v>58</v>
      </c>
      <c r="L33" s="7" t="s">
        <v>58</v>
      </c>
      <c r="M33" s="7" t="s">
        <v>58</v>
      </c>
      <c r="N33" s="7" t="s">
        <v>58</v>
      </c>
      <c r="O33" s="19">
        <v>7.3333332999999996</v>
      </c>
      <c r="P33" s="19">
        <v>17.27</v>
      </c>
      <c r="Q33" s="19">
        <v>25.94</v>
      </c>
      <c r="R33" s="19">
        <v>33.453333299999997</v>
      </c>
      <c r="S33" s="19">
        <f>SUM(P33:R33)</f>
        <v>76.663333300000005</v>
      </c>
      <c r="T33" s="19"/>
      <c r="U33" s="19">
        <v>1963.64887</v>
      </c>
      <c r="V33" s="19">
        <v>19.726666699999999</v>
      </c>
      <c r="W33" s="19">
        <v>24.636666699999999</v>
      </c>
      <c r="X33" s="19">
        <v>33.146666699999997</v>
      </c>
      <c r="Y33" s="19">
        <v>60.126666700000001</v>
      </c>
      <c r="Z33" s="8">
        <v>5.2933333300000003</v>
      </c>
    </row>
    <row r="34" spans="1:26" x14ac:dyDescent="0.25">
      <c r="A34" s="1" t="s">
        <v>59</v>
      </c>
      <c r="B34" s="1" t="s">
        <v>35</v>
      </c>
      <c r="C34" s="7">
        <v>5</v>
      </c>
      <c r="D34" s="7">
        <v>5.84</v>
      </c>
      <c r="E34" s="7">
        <v>9.4733333000000002</v>
      </c>
      <c r="F34" s="7">
        <v>13.58</v>
      </c>
      <c r="G34" s="7">
        <f>SUM(D34:F34)</f>
        <v>28.893333300000002</v>
      </c>
      <c r="H34" s="7"/>
      <c r="I34" s="7">
        <v>886.16713000000004</v>
      </c>
      <c r="J34" s="7">
        <v>17.773333300000001</v>
      </c>
      <c r="K34" s="7">
        <v>31.683333300000001</v>
      </c>
      <c r="L34" s="7">
        <v>39.3466667</v>
      </c>
      <c r="M34" s="7">
        <v>56.433333300000001</v>
      </c>
      <c r="N34" s="7">
        <v>7.35</v>
      </c>
      <c r="O34" s="19">
        <v>8.3333332999999996</v>
      </c>
      <c r="P34" s="19">
        <v>10.0866667</v>
      </c>
      <c r="Q34" s="19">
        <v>16.350000000000001</v>
      </c>
      <c r="R34" s="19">
        <v>22.073333300000002</v>
      </c>
      <c r="S34" s="19">
        <f>SUM(P34:R34)</f>
        <v>48.510000000000005</v>
      </c>
      <c r="T34" s="19"/>
      <c r="U34" s="19">
        <v>2470.1453900000001</v>
      </c>
      <c r="V34" s="19">
        <v>12.396666700000001</v>
      </c>
      <c r="W34" s="19">
        <v>33.746666699999999</v>
      </c>
      <c r="X34" s="19">
        <v>43.6533333</v>
      </c>
      <c r="Y34" s="19">
        <v>52.98</v>
      </c>
      <c r="Z34" s="8">
        <v>7.0333333299999996</v>
      </c>
    </row>
    <row r="35" spans="1:26" x14ac:dyDescent="0.25">
      <c r="A35" s="1" t="s">
        <v>60</v>
      </c>
      <c r="B35" s="1" t="s">
        <v>61</v>
      </c>
      <c r="C35" s="7">
        <v>6.6666667000000004</v>
      </c>
      <c r="D35" s="7">
        <v>4.7166667000000002</v>
      </c>
      <c r="E35" s="7">
        <v>7.6466666999999999</v>
      </c>
      <c r="F35" s="7">
        <v>10.83</v>
      </c>
      <c r="G35" s="7">
        <f>SUM(D35:F35)</f>
        <v>23.1933334</v>
      </c>
      <c r="H35" s="7"/>
      <c r="I35" s="7">
        <v>349.56006000000002</v>
      </c>
      <c r="J35" s="7">
        <v>30.323333300000002</v>
      </c>
      <c r="K35" s="7">
        <v>17.86</v>
      </c>
      <c r="L35" s="7">
        <v>21.43</v>
      </c>
      <c r="M35" s="7">
        <v>69.849999999999994</v>
      </c>
      <c r="N35" s="7">
        <v>4.6399999999999997</v>
      </c>
      <c r="O35" s="19">
        <v>10</v>
      </c>
      <c r="P35" s="19">
        <v>32.106666699999998</v>
      </c>
      <c r="Q35" s="19">
        <v>48.01</v>
      </c>
      <c r="R35" s="19">
        <v>61.436666700000004</v>
      </c>
      <c r="S35" s="19">
        <f>SUM(P35:R35)</f>
        <v>141.55333339999999</v>
      </c>
      <c r="T35" s="19"/>
      <c r="U35" s="19">
        <v>2444.5205999999998</v>
      </c>
      <c r="V35" s="19">
        <v>25.9566667</v>
      </c>
      <c r="W35" s="19">
        <v>20.8333333</v>
      </c>
      <c r="X35" s="19">
        <v>24.6333333</v>
      </c>
      <c r="Y35" s="19">
        <v>68.046666700000003</v>
      </c>
      <c r="Z35" s="8">
        <v>4.93333333</v>
      </c>
    </row>
    <row r="36" spans="1:26" x14ac:dyDescent="0.25">
      <c r="A36" s="2" t="s">
        <v>62</v>
      </c>
      <c r="B36" s="2" t="s">
        <v>40</v>
      </c>
      <c r="C36" s="9">
        <v>8.3333332999999996</v>
      </c>
      <c r="D36" s="9">
        <v>4.8233332999999998</v>
      </c>
      <c r="E36" s="9">
        <v>7.8233332999999998</v>
      </c>
      <c r="F36" s="9">
        <v>11.15</v>
      </c>
      <c r="G36" s="7">
        <f>SUM(D36:F36)</f>
        <v>23.796666600000002</v>
      </c>
      <c r="H36" s="7"/>
      <c r="I36" s="9">
        <v>406.80275</v>
      </c>
      <c r="J36" s="9">
        <v>29.0833333</v>
      </c>
      <c r="K36" s="9">
        <v>22.373333299999999</v>
      </c>
      <c r="L36" s="9">
        <v>29.906666699999999</v>
      </c>
      <c r="M36" s="9">
        <v>61.466666699999998</v>
      </c>
      <c r="N36" s="9">
        <v>5.6</v>
      </c>
      <c r="O36" s="20">
        <v>9</v>
      </c>
      <c r="P36" s="20">
        <v>22.773333300000001</v>
      </c>
      <c r="Q36" s="20">
        <v>34.07</v>
      </c>
      <c r="R36" s="20">
        <v>43.753333300000001</v>
      </c>
      <c r="S36" s="19">
        <f>SUM(P36:R36)</f>
        <v>100.59666659999999</v>
      </c>
      <c r="T36" s="19"/>
      <c r="U36" s="20">
        <v>2028.0749000000001</v>
      </c>
      <c r="V36" s="20">
        <v>22.546666699999999</v>
      </c>
      <c r="W36" s="20">
        <v>24.986666700000001</v>
      </c>
      <c r="X36" s="20">
        <v>33</v>
      </c>
      <c r="Y36" s="20">
        <v>59.863333300000001</v>
      </c>
      <c r="Z36" s="10">
        <v>5.8566666700000001</v>
      </c>
    </row>
    <row r="37" spans="1:26" x14ac:dyDescent="0.25">
      <c r="B37" s="3" t="s">
        <v>63</v>
      </c>
      <c r="C37" s="7">
        <f>AVERAGE(C6:C36)</f>
        <v>7.1505376354838708</v>
      </c>
      <c r="D37" s="7">
        <f t="shared" ref="D37:G37" si="0">AVERAGE(D6:D36)</f>
        <v>5.164679492307692</v>
      </c>
      <c r="E37" s="7">
        <f t="shared" si="0"/>
        <v>8.6239743576923065</v>
      </c>
      <c r="F37" s="7">
        <f t="shared" si="0"/>
        <v>12.860769223076922</v>
      </c>
      <c r="G37" s="7">
        <f t="shared" si="0"/>
        <v>26.649423073076925</v>
      </c>
      <c r="H37" s="7"/>
      <c r="I37" s="7">
        <f>AVERAGE(I6:I36)</f>
        <v>941.69069466666667</v>
      </c>
      <c r="J37" s="7">
        <f t="shared" ref="J37:Z37" si="1">AVERAGE(J6:J36)</f>
        <v>21.329294865384615</v>
      </c>
      <c r="K37" s="7">
        <f t="shared" si="1"/>
        <v>25.858012815384615</v>
      </c>
      <c r="L37" s="7">
        <f t="shared" si="1"/>
        <v>37.879358976923079</v>
      </c>
      <c r="M37" s="7">
        <f t="shared" si="1"/>
        <v>56.163653842307681</v>
      </c>
      <c r="N37" s="7">
        <f t="shared" si="1"/>
        <v>4.8121153849999994</v>
      </c>
      <c r="O37" s="19">
        <f t="shared" si="1"/>
        <v>8.3978494580645151</v>
      </c>
      <c r="P37" s="19">
        <f t="shared" si="1"/>
        <v>15.073924725806453</v>
      </c>
      <c r="Q37" s="19">
        <f t="shared" si="1"/>
        <v>23.07505375806452</v>
      </c>
      <c r="R37" s="19">
        <f t="shared" si="1"/>
        <v>30.621881722580646</v>
      </c>
      <c r="S37" s="19">
        <f t="shared" si="1"/>
        <v>68.77086020645163</v>
      </c>
      <c r="T37" s="19"/>
      <c r="U37" s="19">
        <f t="shared" si="1"/>
        <v>2882.9582861290323</v>
      </c>
      <c r="V37" s="19">
        <f t="shared" si="1"/>
        <v>16.54198924516129</v>
      </c>
      <c r="W37" s="19">
        <f t="shared" si="1"/>
        <v>30.401935487096786</v>
      </c>
      <c r="X37" s="19">
        <f t="shared" si="1"/>
        <v>43.07682795806452</v>
      </c>
      <c r="Y37" s="19">
        <f t="shared" si="1"/>
        <v>52.027473119354852</v>
      </c>
      <c r="Z37" s="8">
        <f t="shared" si="1"/>
        <v>5.3865591396774199</v>
      </c>
    </row>
    <row r="38" spans="1:26" x14ac:dyDescent="0.25">
      <c r="B38" s="3" t="s">
        <v>64</v>
      </c>
      <c r="C38" s="7">
        <v>25</v>
      </c>
      <c r="D38" s="7">
        <v>40</v>
      </c>
      <c r="E38" s="7">
        <v>45</v>
      </c>
      <c r="F38" s="7">
        <v>45</v>
      </c>
      <c r="G38" s="7">
        <v>35</v>
      </c>
      <c r="H38" s="7"/>
      <c r="I38" s="7">
        <v>48</v>
      </c>
      <c r="J38" s="7">
        <v>23</v>
      </c>
      <c r="K38" s="7">
        <v>22</v>
      </c>
      <c r="L38" s="7">
        <v>17</v>
      </c>
      <c r="M38" s="7">
        <v>13</v>
      </c>
      <c r="N38" s="7">
        <v>26</v>
      </c>
      <c r="O38" s="19">
        <v>21</v>
      </c>
      <c r="P38" s="19">
        <v>30</v>
      </c>
      <c r="Q38" s="19">
        <v>35</v>
      </c>
      <c r="R38" s="19">
        <v>32</v>
      </c>
      <c r="S38" s="19">
        <v>35</v>
      </c>
      <c r="T38" s="19"/>
      <c r="U38" s="19">
        <v>48</v>
      </c>
      <c r="V38" s="19">
        <v>14</v>
      </c>
      <c r="W38" s="19">
        <v>9</v>
      </c>
      <c r="X38" s="19">
        <v>10</v>
      </c>
      <c r="Y38" s="19">
        <v>7</v>
      </c>
      <c r="Z38" s="8">
        <v>12</v>
      </c>
    </row>
    <row r="39" spans="1:26" x14ac:dyDescent="0.25">
      <c r="A39" s="11"/>
      <c r="B39" s="4" t="s">
        <v>65</v>
      </c>
      <c r="C39" s="9">
        <v>3</v>
      </c>
      <c r="D39" s="9">
        <v>8</v>
      </c>
      <c r="E39" s="9">
        <v>13</v>
      </c>
      <c r="F39" s="9">
        <v>19</v>
      </c>
      <c r="G39" s="9">
        <v>30</v>
      </c>
      <c r="H39" s="9"/>
      <c r="I39" s="9">
        <v>1335</v>
      </c>
      <c r="J39" s="9">
        <v>8</v>
      </c>
      <c r="K39" s="9">
        <v>8</v>
      </c>
      <c r="L39" s="9">
        <v>15</v>
      </c>
      <c r="M39" s="9">
        <v>12</v>
      </c>
      <c r="N39" s="9">
        <v>2</v>
      </c>
      <c r="O39" s="20">
        <v>2.9</v>
      </c>
      <c r="P39" s="20">
        <v>16</v>
      </c>
      <c r="Q39" s="20">
        <v>24</v>
      </c>
      <c r="R39" s="20">
        <v>31</v>
      </c>
      <c r="S39" s="20">
        <v>60</v>
      </c>
      <c r="T39" s="20"/>
      <c r="U39" s="20">
        <v>2322</v>
      </c>
      <c r="V39" s="20">
        <v>4</v>
      </c>
      <c r="W39" s="20">
        <v>5</v>
      </c>
      <c r="X39" s="20">
        <v>7</v>
      </c>
      <c r="Y39" s="20">
        <v>6</v>
      </c>
      <c r="Z39" s="10">
        <v>1</v>
      </c>
    </row>
    <row r="40" spans="1:26" x14ac:dyDescent="0.25">
      <c r="B40" s="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8"/>
    </row>
    <row r="41" spans="1:26" x14ac:dyDescent="0.25">
      <c r="B41" s="1" t="s">
        <v>61</v>
      </c>
      <c r="C41" s="7">
        <v>6.6666666699999997</v>
      </c>
      <c r="D41" s="7">
        <v>4.7166666700000004</v>
      </c>
      <c r="E41" s="7">
        <v>7.6466666999999999</v>
      </c>
      <c r="F41" s="7">
        <v>10.83</v>
      </c>
      <c r="G41" s="7">
        <v>23.193333299999999</v>
      </c>
      <c r="H41" s="7"/>
      <c r="I41" s="7">
        <v>349.56006000000002</v>
      </c>
      <c r="J41" s="7">
        <v>30.323333300000002</v>
      </c>
      <c r="K41" s="7">
        <v>17.86</v>
      </c>
      <c r="L41" s="7">
        <v>21.43</v>
      </c>
      <c r="M41" s="7">
        <v>69.849999999999994</v>
      </c>
      <c r="N41" s="7">
        <v>4.6399999999999997</v>
      </c>
      <c r="O41" s="19">
        <v>10</v>
      </c>
      <c r="P41" s="19">
        <v>32.106666699999998</v>
      </c>
      <c r="Q41" s="19">
        <v>48.01</v>
      </c>
      <c r="R41" s="19">
        <v>61.436666700000004</v>
      </c>
      <c r="S41" s="19">
        <f>SUM(P41:R41)</f>
        <v>141.55333339999999</v>
      </c>
      <c r="T41" s="19"/>
      <c r="U41" s="19">
        <v>2444.5205999999998</v>
      </c>
      <c r="V41" s="19">
        <v>25.9566667</v>
      </c>
      <c r="W41" s="19">
        <v>20.8333333</v>
      </c>
      <c r="X41" s="19">
        <v>24.6333333</v>
      </c>
      <c r="Y41" s="19">
        <v>68.046666700000003</v>
      </c>
      <c r="Z41" s="8">
        <v>4.93333333</v>
      </c>
    </row>
    <row r="42" spans="1:26" x14ac:dyDescent="0.25">
      <c r="B42" s="1" t="s">
        <v>40</v>
      </c>
      <c r="C42" s="7">
        <v>6.9166666699999997</v>
      </c>
      <c r="D42" s="7">
        <v>3.9670000000000001</v>
      </c>
      <c r="E42" s="7">
        <v>6.4359999999999999</v>
      </c>
      <c r="F42" s="7">
        <v>9.1829999999999998</v>
      </c>
      <c r="G42" s="7">
        <v>19.585999999999999</v>
      </c>
      <c r="H42" s="7"/>
      <c r="I42" s="7">
        <v>368.84771999999998</v>
      </c>
      <c r="J42" s="7">
        <v>27.094000000000001</v>
      </c>
      <c r="K42" s="7">
        <v>22.792999999999999</v>
      </c>
      <c r="L42" s="7">
        <v>30.962</v>
      </c>
      <c r="M42" s="7">
        <v>60.402000000000001</v>
      </c>
      <c r="N42" s="7">
        <v>5.4080000000000004</v>
      </c>
      <c r="O42" s="19">
        <v>8.5833332999999996</v>
      </c>
      <c r="P42" s="19">
        <v>23.484999999999999</v>
      </c>
      <c r="Q42" s="19">
        <v>35.191666699999999</v>
      </c>
      <c r="R42" s="19">
        <v>45.354999999999997</v>
      </c>
      <c r="S42" s="19">
        <f>SUM(P42:R42)</f>
        <v>104.03166669999999</v>
      </c>
      <c r="T42" s="19"/>
      <c r="U42" s="19">
        <v>2345.5025599999999</v>
      </c>
      <c r="V42" s="19">
        <v>21.799166700000001</v>
      </c>
      <c r="W42" s="19">
        <v>25.378333300000001</v>
      </c>
      <c r="X42" s="19">
        <v>34.197499999999998</v>
      </c>
      <c r="Y42" s="19">
        <v>58.897500000000001</v>
      </c>
      <c r="Z42" s="8">
        <v>5.65166667</v>
      </c>
    </row>
    <row r="43" spans="1:26" x14ac:dyDescent="0.25">
      <c r="B43" s="1" t="s">
        <v>29</v>
      </c>
      <c r="C43" s="7">
        <v>6.9411764700000003</v>
      </c>
      <c r="D43" s="7">
        <v>3.9126666700000001</v>
      </c>
      <c r="E43" s="7">
        <v>6.3473332999999998</v>
      </c>
      <c r="F43" s="7">
        <v>9.0719999999999992</v>
      </c>
      <c r="G43" s="7">
        <v>19.332000000000001</v>
      </c>
      <c r="H43" s="7"/>
      <c r="I43" s="7">
        <v>439.69323000000003</v>
      </c>
      <c r="J43" s="7">
        <v>22.868666699999999</v>
      </c>
      <c r="K43" s="7">
        <v>22.790666699999999</v>
      </c>
      <c r="L43" s="7">
        <v>31.7173333</v>
      </c>
      <c r="M43" s="7">
        <v>61.22</v>
      </c>
      <c r="N43" s="7">
        <v>5.0720000000000001</v>
      </c>
      <c r="O43" s="19">
        <v>7.7222222</v>
      </c>
      <c r="P43" s="19">
        <v>22.088888900000001</v>
      </c>
      <c r="Q43" s="19">
        <v>33.087222199999999</v>
      </c>
      <c r="R43" s="19">
        <v>42.591666699999998</v>
      </c>
      <c r="S43" s="19">
        <f>SUM(P43:R43)</f>
        <v>97.767777800000005</v>
      </c>
      <c r="T43" s="19"/>
      <c r="U43" s="19">
        <v>2359.8815399999999</v>
      </c>
      <c r="V43" s="19">
        <v>19.9061111</v>
      </c>
      <c r="W43" s="19">
        <v>25.812777799999999</v>
      </c>
      <c r="X43" s="19">
        <v>32.983333299999998</v>
      </c>
      <c r="Y43" s="19">
        <v>60.286666699999998</v>
      </c>
      <c r="Z43" s="8">
        <v>5.5872222200000001</v>
      </c>
    </row>
    <row r="44" spans="1:26" x14ac:dyDescent="0.25">
      <c r="B44" s="1" t="s">
        <v>44</v>
      </c>
      <c r="C44" s="7">
        <v>4.2222222199999999</v>
      </c>
      <c r="D44" s="7">
        <v>3.016</v>
      </c>
      <c r="E44" s="7">
        <v>4.8920000000000003</v>
      </c>
      <c r="F44" s="7">
        <v>6.94</v>
      </c>
      <c r="G44" s="7">
        <v>14.848000000000001</v>
      </c>
      <c r="H44" s="7"/>
      <c r="I44" s="7">
        <v>191.15047000000001</v>
      </c>
      <c r="J44" s="7">
        <v>32.893999999999998</v>
      </c>
      <c r="K44" s="7">
        <v>18.718</v>
      </c>
      <c r="L44" s="7">
        <v>23.582000000000001</v>
      </c>
      <c r="M44" s="7">
        <v>67.337999999999994</v>
      </c>
      <c r="N44" s="7">
        <v>4.6680000000000001</v>
      </c>
      <c r="O44" s="19">
        <v>6.2222222</v>
      </c>
      <c r="P44" s="19">
        <v>19.888888900000001</v>
      </c>
      <c r="Q44" s="19">
        <v>29.763333299999999</v>
      </c>
      <c r="R44" s="19">
        <v>38.3466667</v>
      </c>
      <c r="S44" s="19">
        <f>SUM(P44:R44)</f>
        <v>87.998888899999997</v>
      </c>
      <c r="T44" s="19"/>
      <c r="U44" s="19">
        <v>1916.60016</v>
      </c>
      <c r="V44" s="19">
        <v>22.587777800000001</v>
      </c>
      <c r="W44" s="19">
        <v>26.273333300000001</v>
      </c>
      <c r="X44" s="19">
        <v>34.258888900000002</v>
      </c>
      <c r="Y44" s="19">
        <v>58.9488889</v>
      </c>
      <c r="Z44" s="8">
        <v>5.4166666699999997</v>
      </c>
    </row>
    <row r="45" spans="1:26" x14ac:dyDescent="0.25">
      <c r="B45" s="1" t="s">
        <v>35</v>
      </c>
      <c r="C45" s="7">
        <v>6.8181818200000004</v>
      </c>
      <c r="D45" s="7">
        <v>6.15</v>
      </c>
      <c r="E45" s="7">
        <v>10.258888900000001</v>
      </c>
      <c r="F45" s="7">
        <v>15.117777800000001</v>
      </c>
      <c r="G45" s="7">
        <v>31.5266667</v>
      </c>
      <c r="H45" s="7"/>
      <c r="I45" s="7">
        <v>1146.96831</v>
      </c>
      <c r="J45" s="7">
        <v>16.554444400000001</v>
      </c>
      <c r="K45" s="7">
        <v>31.25</v>
      </c>
      <c r="L45" s="7">
        <v>42.338888900000001</v>
      </c>
      <c r="M45" s="7">
        <v>53.83</v>
      </c>
      <c r="N45" s="7">
        <v>5.8044444400000001</v>
      </c>
      <c r="O45" s="19">
        <v>8.3333332999999996</v>
      </c>
      <c r="P45" s="19">
        <v>9.5927273</v>
      </c>
      <c r="Q45" s="19">
        <v>15.469090899999999</v>
      </c>
      <c r="R45" s="19">
        <v>20.899090900000001</v>
      </c>
      <c r="S45" s="19">
        <f>SUM(P45:R45)</f>
        <v>45.960909099999995</v>
      </c>
      <c r="T45" s="19"/>
      <c r="U45" s="19">
        <v>2336.5746800000002</v>
      </c>
      <c r="V45" s="19">
        <v>12.564545499999999</v>
      </c>
      <c r="W45" s="19">
        <v>35.5636364</v>
      </c>
      <c r="X45" s="19">
        <v>45.466363600000001</v>
      </c>
      <c r="Y45" s="19">
        <v>52.181818200000002</v>
      </c>
      <c r="Z45" s="8">
        <v>7.3563636399999996</v>
      </c>
    </row>
    <row r="46" spans="1:26" x14ac:dyDescent="0.25">
      <c r="B46" s="1" t="s">
        <v>72</v>
      </c>
      <c r="C46" s="7">
        <v>5.6666666699999997</v>
      </c>
      <c r="D46" s="7">
        <v>4.5199999999999996</v>
      </c>
      <c r="E46" s="7">
        <v>7.33</v>
      </c>
      <c r="F46" s="7">
        <v>10.453333300000001</v>
      </c>
      <c r="G46" s="7">
        <v>22.303333299999998</v>
      </c>
      <c r="H46" s="7"/>
      <c r="I46" s="7">
        <v>443.90156999999999</v>
      </c>
      <c r="J46" s="7">
        <v>26.8833333</v>
      </c>
      <c r="K46" s="7">
        <v>23.14</v>
      </c>
      <c r="L46" s="7">
        <v>31.273333300000001</v>
      </c>
      <c r="M46" s="7">
        <v>60.536666699999998</v>
      </c>
      <c r="N46" s="7">
        <v>5.6433333299999999</v>
      </c>
      <c r="O46" s="19">
        <v>8.6666667000000004</v>
      </c>
      <c r="P46" s="19">
        <v>23.933333300000001</v>
      </c>
      <c r="Q46" s="19">
        <v>35.803333299999998</v>
      </c>
      <c r="R46" s="19">
        <v>45.986666700000001</v>
      </c>
      <c r="S46" s="19">
        <f>SUM(P46:R46)</f>
        <v>105.72333330000001</v>
      </c>
      <c r="T46" s="19"/>
      <c r="U46" s="19">
        <v>2105.6714700000002</v>
      </c>
      <c r="V46" s="19">
        <v>23.98</v>
      </c>
      <c r="W46" s="19">
        <v>21.24</v>
      </c>
      <c r="X46" s="19">
        <v>28.3666667</v>
      </c>
      <c r="Y46" s="19">
        <v>63.62</v>
      </c>
      <c r="Z46" s="8">
        <v>4.7833333299999996</v>
      </c>
    </row>
    <row r="47" spans="1:26" x14ac:dyDescent="0.25">
      <c r="B47" s="1" t="s">
        <v>23</v>
      </c>
      <c r="C47" s="7">
        <v>9.2222222200000008</v>
      </c>
      <c r="D47" s="7">
        <v>6.3888888899999996</v>
      </c>
      <c r="E47" s="7">
        <v>11.2605556</v>
      </c>
      <c r="F47" s="7">
        <v>18.202222200000001</v>
      </c>
      <c r="G47" s="7">
        <v>35.851666700000003</v>
      </c>
      <c r="H47" s="7"/>
      <c r="I47" s="7">
        <v>2353.7893199999999</v>
      </c>
      <c r="J47" s="7">
        <v>14.140555600000001</v>
      </c>
      <c r="K47" s="7">
        <v>34.008333299999997</v>
      </c>
      <c r="L47" s="7">
        <v>58.134999999999998</v>
      </c>
      <c r="M47" s="7">
        <v>39.643333300000002</v>
      </c>
      <c r="N47" s="7">
        <v>3.47</v>
      </c>
      <c r="O47" s="19">
        <v>9.6111111000000005</v>
      </c>
      <c r="P47" s="19">
        <v>0.91352940000000005</v>
      </c>
      <c r="Q47" s="19">
        <v>1.8952941000000001</v>
      </c>
      <c r="R47" s="19">
        <v>4.8958823999999996</v>
      </c>
      <c r="S47" s="19">
        <f>SUM(P47:R47)</f>
        <v>7.7047058999999996</v>
      </c>
      <c r="T47" s="19"/>
      <c r="U47" s="19">
        <v>4855.9354300000005</v>
      </c>
      <c r="V47" s="19">
        <v>7.7670588</v>
      </c>
      <c r="W47" s="19">
        <v>44.007058800000003</v>
      </c>
      <c r="X47" s="19">
        <v>71.2423529</v>
      </c>
      <c r="Y47" s="19">
        <v>27.0188235</v>
      </c>
      <c r="Z47" s="8">
        <v>5.1547058799999999</v>
      </c>
    </row>
    <row r="48" spans="1:26" x14ac:dyDescent="0.25">
      <c r="B48" s="1" t="s">
        <v>33</v>
      </c>
      <c r="C48" s="7">
        <v>9.1111111099999995</v>
      </c>
      <c r="D48" s="7">
        <v>8.77</v>
      </c>
      <c r="E48" s="7">
        <v>14.3933333</v>
      </c>
      <c r="F48" s="7">
        <v>20.75</v>
      </c>
      <c r="G48" s="7">
        <v>43.913333299999998</v>
      </c>
      <c r="H48" s="7"/>
      <c r="I48" s="7">
        <v>1027.4543200000001</v>
      </c>
      <c r="J48" s="7">
        <v>16.156666699999999</v>
      </c>
      <c r="K48" s="7">
        <v>22.2</v>
      </c>
      <c r="L48" s="7">
        <v>33.803333299999998</v>
      </c>
      <c r="M48" s="7">
        <v>60.376666700000001</v>
      </c>
      <c r="N48" s="7">
        <v>3.84</v>
      </c>
      <c r="O48" s="19">
        <v>10</v>
      </c>
      <c r="P48" s="19">
        <v>11.4833333</v>
      </c>
      <c r="Q48" s="19">
        <v>19.528888899999998</v>
      </c>
      <c r="R48" s="19">
        <v>28.0577778</v>
      </c>
      <c r="S48" s="19">
        <f>SUM(P48:R48)</f>
        <v>59.069999999999993</v>
      </c>
      <c r="T48" s="19"/>
      <c r="U48" s="19">
        <v>3457.2290499999999</v>
      </c>
      <c r="V48" s="19">
        <v>14.2277778</v>
      </c>
      <c r="W48" s="19">
        <v>28.7</v>
      </c>
      <c r="X48" s="19">
        <v>46.042222199999998</v>
      </c>
      <c r="Y48" s="19">
        <v>49.395555600000002</v>
      </c>
      <c r="Z48" s="8">
        <v>3.0233333299999998</v>
      </c>
    </row>
    <row r="49" spans="1:26" x14ac:dyDescent="0.25">
      <c r="B49" s="1" t="s">
        <v>31</v>
      </c>
      <c r="C49" s="7">
        <v>8.3333333300000003</v>
      </c>
      <c r="D49" s="7">
        <v>8.24</v>
      </c>
      <c r="E49" s="7">
        <v>13.365</v>
      </c>
      <c r="F49" s="7">
        <v>19.071666700000002</v>
      </c>
      <c r="G49" s="7">
        <v>40.676666699999998</v>
      </c>
      <c r="H49" s="7"/>
      <c r="I49" s="7">
        <v>1004.90081</v>
      </c>
      <c r="J49" s="7">
        <v>18.858333300000002</v>
      </c>
      <c r="K49" s="7">
        <v>23.0066667</v>
      </c>
      <c r="L49" s="7">
        <v>29.948333300000002</v>
      </c>
      <c r="M49" s="7">
        <v>63.6666667</v>
      </c>
      <c r="N49" s="7">
        <v>5.9033333299999997</v>
      </c>
      <c r="O49" s="19">
        <v>7</v>
      </c>
      <c r="P49" s="19">
        <v>14.3716667</v>
      </c>
      <c r="Q49" s="19">
        <v>21.953333300000001</v>
      </c>
      <c r="R49" s="19">
        <v>28.601666699999999</v>
      </c>
      <c r="S49" s="19">
        <f>SUM(P49:R49)</f>
        <v>64.926666699999998</v>
      </c>
      <c r="T49" s="19"/>
      <c r="U49" s="19">
        <v>2245.3793500000002</v>
      </c>
      <c r="V49" s="19">
        <v>14.58</v>
      </c>
      <c r="W49" s="19">
        <v>24.23</v>
      </c>
      <c r="X49" s="19">
        <v>32.0966667</v>
      </c>
      <c r="Y49" s="19">
        <v>63.87</v>
      </c>
      <c r="Z49" s="8">
        <v>5.2249999999999996</v>
      </c>
    </row>
    <row r="50" spans="1:26" x14ac:dyDescent="0.25">
      <c r="A50" s="11"/>
      <c r="B50" s="2" t="s">
        <v>66</v>
      </c>
      <c r="C50" s="9">
        <v>1</v>
      </c>
      <c r="D50" s="9" t="s">
        <v>58</v>
      </c>
      <c r="E50" s="9" t="s">
        <v>58</v>
      </c>
      <c r="F50" s="9" t="s">
        <v>58</v>
      </c>
      <c r="G50" s="9" t="s">
        <v>58</v>
      </c>
      <c r="H50" s="9"/>
      <c r="I50" s="9" t="s">
        <v>58</v>
      </c>
      <c r="J50" s="9" t="s">
        <v>58</v>
      </c>
      <c r="K50" s="9" t="s">
        <v>58</v>
      </c>
      <c r="L50" s="9" t="s">
        <v>58</v>
      </c>
      <c r="M50" s="9" t="s">
        <v>58</v>
      </c>
      <c r="N50" s="9" t="s">
        <v>58</v>
      </c>
      <c r="O50" s="20">
        <v>7.3333332999999996</v>
      </c>
      <c r="P50" s="20">
        <v>17.27</v>
      </c>
      <c r="Q50" s="20">
        <v>25.94</v>
      </c>
      <c r="R50" s="20">
        <v>33.453333299999997</v>
      </c>
      <c r="S50" s="19">
        <f>SUM(P50:R50)</f>
        <v>76.663333300000005</v>
      </c>
      <c r="T50" s="19"/>
      <c r="U50" s="20">
        <v>1963.64887</v>
      </c>
      <c r="V50" s="20">
        <v>19.726666699999999</v>
      </c>
      <c r="W50" s="20">
        <v>24.636666699999999</v>
      </c>
      <c r="X50" s="20">
        <v>33.146666699999997</v>
      </c>
      <c r="Y50" s="20">
        <v>60.126666700000001</v>
      </c>
      <c r="Z50" s="10">
        <v>5.2933333300000003</v>
      </c>
    </row>
    <row r="51" spans="1:26" x14ac:dyDescent="0.25">
      <c r="B51" s="1" t="s">
        <v>63</v>
      </c>
      <c r="C51" s="7">
        <f>AVERAGE(C41:C50)</f>
        <v>6.4898247179999995</v>
      </c>
      <c r="D51" s="7">
        <f t="shared" ref="D51:Z51" si="2">AVERAGE(D41:D50)</f>
        <v>5.520135803333333</v>
      </c>
      <c r="E51" s="7">
        <f t="shared" si="2"/>
        <v>9.1033086444444429</v>
      </c>
      <c r="F51" s="7">
        <f t="shared" si="2"/>
        <v>13.291111111111112</v>
      </c>
      <c r="G51" s="7">
        <f t="shared" si="2"/>
        <v>27.914555555555555</v>
      </c>
      <c r="H51" s="7"/>
      <c r="I51" s="7">
        <f t="shared" si="2"/>
        <v>814.02953444444438</v>
      </c>
      <c r="J51" s="7">
        <f t="shared" si="2"/>
        <v>22.863703699999999</v>
      </c>
      <c r="K51" s="7">
        <f t="shared" si="2"/>
        <v>23.974074077777779</v>
      </c>
      <c r="L51" s="7">
        <f t="shared" si="2"/>
        <v>33.687802455555556</v>
      </c>
      <c r="M51" s="7">
        <f t="shared" si="2"/>
        <v>59.651481488888891</v>
      </c>
      <c r="N51" s="7">
        <f t="shared" si="2"/>
        <v>4.9387901222222226</v>
      </c>
      <c r="O51" s="19">
        <f t="shared" si="2"/>
        <v>8.3472222100000018</v>
      </c>
      <c r="P51" s="19">
        <f t="shared" si="2"/>
        <v>17.513403449999995</v>
      </c>
      <c r="Q51" s="19">
        <f t="shared" si="2"/>
        <v>26.664216270000004</v>
      </c>
      <c r="R51" s="19">
        <f t="shared" si="2"/>
        <v>34.96244179</v>
      </c>
      <c r="S51" s="19">
        <f t="shared" si="2"/>
        <v>79.140061509999981</v>
      </c>
      <c r="T51" s="19"/>
      <c r="U51" s="19">
        <f t="shared" si="2"/>
        <v>2603.0943710000001</v>
      </c>
      <c r="V51" s="19">
        <f t="shared" si="2"/>
        <v>18.309577110000003</v>
      </c>
      <c r="W51" s="19">
        <f t="shared" si="2"/>
        <v>27.667513959999997</v>
      </c>
      <c r="X51" s="19">
        <f t="shared" si="2"/>
        <v>38.243399429999997</v>
      </c>
      <c r="Y51" s="19">
        <f t="shared" si="2"/>
        <v>56.239258630000009</v>
      </c>
      <c r="Z51" s="8">
        <f t="shared" si="2"/>
        <v>5.2424958400000001</v>
      </c>
    </row>
    <row r="52" spans="1:26" x14ac:dyDescent="0.25">
      <c r="B52" s="1" t="s">
        <v>64</v>
      </c>
      <c r="C52" s="7">
        <v>25</v>
      </c>
      <c r="D52" s="7">
        <v>35</v>
      </c>
      <c r="E52" s="7">
        <v>40</v>
      </c>
      <c r="F52" s="7">
        <v>35</v>
      </c>
      <c r="G52" s="7">
        <v>32</v>
      </c>
      <c r="H52" s="7"/>
      <c r="I52" s="7">
        <v>49</v>
      </c>
      <c r="J52" s="7">
        <v>22</v>
      </c>
      <c r="K52" s="7">
        <v>17</v>
      </c>
      <c r="L52" s="7">
        <v>23</v>
      </c>
      <c r="M52" s="7">
        <v>13</v>
      </c>
      <c r="N52" s="7">
        <v>27</v>
      </c>
      <c r="O52" s="19">
        <v>20</v>
      </c>
      <c r="P52" s="19">
        <v>36</v>
      </c>
      <c r="Q52" s="19">
        <v>30</v>
      </c>
      <c r="R52" s="19">
        <v>35</v>
      </c>
      <c r="S52" s="19">
        <v>31</v>
      </c>
      <c r="T52" s="19"/>
      <c r="U52" s="19">
        <v>52</v>
      </c>
      <c r="V52" s="19">
        <v>16</v>
      </c>
      <c r="W52" s="19">
        <v>11</v>
      </c>
      <c r="X52" s="19">
        <v>12</v>
      </c>
      <c r="Y52" s="19">
        <v>8</v>
      </c>
      <c r="Z52" s="8">
        <v>13</v>
      </c>
    </row>
    <row r="53" spans="1:26" x14ac:dyDescent="0.25">
      <c r="B53" s="1" t="s">
        <v>65</v>
      </c>
      <c r="C53" s="7">
        <v>2.2000000000000002</v>
      </c>
      <c r="D53" s="7">
        <v>5</v>
      </c>
      <c r="E53" s="7">
        <v>6</v>
      </c>
      <c r="F53" s="7">
        <v>9</v>
      </c>
      <c r="G53" s="7">
        <v>11</v>
      </c>
      <c r="H53" s="7"/>
      <c r="I53" s="7">
        <v>870</v>
      </c>
      <c r="J53" s="7">
        <v>5.9</v>
      </c>
      <c r="K53" s="7">
        <v>6</v>
      </c>
      <c r="L53" s="7">
        <v>11</v>
      </c>
      <c r="M53" s="7">
        <v>9</v>
      </c>
      <c r="N53" s="7">
        <v>2</v>
      </c>
      <c r="O53" s="19">
        <v>2</v>
      </c>
      <c r="P53" s="19">
        <v>7</v>
      </c>
      <c r="Q53" s="19">
        <v>10</v>
      </c>
      <c r="R53" s="19">
        <v>16</v>
      </c>
      <c r="S53" s="19">
        <v>35</v>
      </c>
      <c r="T53" s="19"/>
      <c r="U53" s="19">
        <v>1746</v>
      </c>
      <c r="V53" s="19">
        <v>3</v>
      </c>
      <c r="W53" s="19">
        <v>4</v>
      </c>
      <c r="X53" s="19">
        <v>6</v>
      </c>
      <c r="Y53" s="19">
        <v>5</v>
      </c>
      <c r="Z53" s="8">
        <v>1</v>
      </c>
    </row>
    <row r="56" spans="1:26" x14ac:dyDescent="0.25">
      <c r="B56" t="s">
        <v>67</v>
      </c>
    </row>
    <row r="57" spans="1:26" x14ac:dyDescent="0.25">
      <c r="B57" t="s">
        <v>68</v>
      </c>
    </row>
    <row r="58" spans="1:26" x14ac:dyDescent="0.25">
      <c r="B58" t="s">
        <v>69</v>
      </c>
    </row>
    <row r="59" spans="1:26" x14ac:dyDescent="0.25">
      <c r="B59" t="s">
        <v>73</v>
      </c>
    </row>
  </sheetData>
  <mergeCells count="20">
    <mergeCell ref="A1:Z1"/>
    <mergeCell ref="E4:E5"/>
    <mergeCell ref="F4:F5"/>
    <mergeCell ref="K4:K5"/>
    <mergeCell ref="L4:L5"/>
    <mergeCell ref="M4:M5"/>
    <mergeCell ref="N4:N5"/>
    <mergeCell ref="Q4:Q5"/>
    <mergeCell ref="R4:R5"/>
    <mergeCell ref="W4:W5"/>
    <mergeCell ref="X4:X5"/>
    <mergeCell ref="Y4:Y5"/>
    <mergeCell ref="Z4:Z5"/>
    <mergeCell ref="U3:Z3"/>
    <mergeCell ref="T3:T5"/>
    <mergeCell ref="C2:N2"/>
    <mergeCell ref="O2:Z2"/>
    <mergeCell ref="D3:G3"/>
    <mergeCell ref="I3:N3"/>
    <mergeCell ref="P3:S3"/>
  </mergeCells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Starkville Table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Joshua</dc:creator>
  <cp:lastModifiedBy>Karen Brasher</cp:lastModifiedBy>
  <cp:lastPrinted>2020-07-28T18:43:46Z</cp:lastPrinted>
  <dcterms:created xsi:type="dcterms:W3CDTF">2020-07-07T20:59:32Z</dcterms:created>
  <dcterms:modified xsi:type="dcterms:W3CDTF">2020-07-28T18:45:41Z</dcterms:modified>
</cp:coreProperties>
</file>